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8580" windowHeight="12300" tabRatio="668" activeTab="0"/>
  </bookViews>
  <sheets>
    <sheet name="SF" sheetId="1" r:id="rId1"/>
    <sheet name="SP" sheetId="2" r:id="rId2"/>
    <sheet name="DF" sheetId="3" r:id="rId3"/>
    <sheet name="DP" sheetId="4" r:id="rId4"/>
    <sheet name="PF" sheetId="5" r:id="rId5"/>
    <sheet name="PP" sheetId="6" r:id="rId6"/>
    <sheet name="AF" sheetId="7" r:id="rId7"/>
    <sheet name="AP" sheetId="8" r:id="rId8"/>
  </sheets>
  <definedNames/>
  <calcPr fullCalcOnLoad="1"/>
</workbook>
</file>

<file path=xl/sharedStrings.xml><?xml version="1.0" encoding="utf-8"?>
<sst xmlns="http://schemas.openxmlformats.org/spreadsheetml/2006/main" count="433" uniqueCount="126">
  <si>
    <t>Amateur Pointer</t>
  </si>
  <si>
    <t>Entries Toward DOY</t>
  </si>
  <si>
    <t>Skyler (Smazinski)</t>
  </si>
  <si>
    <t>TJ (Hanna)</t>
  </si>
  <si>
    <t>Trigger (Palmer)</t>
  </si>
  <si>
    <t>Shrek (Jentzsch)</t>
  </si>
  <si>
    <t>Sally (Hoppe)</t>
  </si>
  <si>
    <t>Cash (Litke)</t>
  </si>
  <si>
    <t>Gus (Schwiesow)</t>
  </si>
  <si>
    <t>Ozzy (Vonnahme)</t>
  </si>
  <si>
    <t>Slick (Eichelkraut)</t>
  </si>
  <si>
    <t>Breed</t>
  </si>
  <si>
    <t>Lab</t>
  </si>
  <si>
    <t>Poodle</t>
  </si>
  <si>
    <t>Springer</t>
  </si>
  <si>
    <t>Vizsla</t>
  </si>
  <si>
    <t>GWP</t>
  </si>
  <si>
    <t>GSP</t>
  </si>
  <si>
    <t>Brittany</t>
  </si>
  <si>
    <t>Pointer</t>
  </si>
  <si>
    <t>Jazz (McVeigh)</t>
  </si>
  <si>
    <t>Lucy (McVeigh)</t>
  </si>
  <si>
    <t>Lily (Z. Foss)</t>
  </si>
  <si>
    <t>Boykin</t>
  </si>
  <si>
    <t>Buster (McVeigh)</t>
  </si>
  <si>
    <t>Irish R &amp; W Setter</t>
  </si>
  <si>
    <t>Dusty (Heim)</t>
  </si>
  <si>
    <t>Ginger (Strunz)</t>
  </si>
  <si>
    <t>Hannah (Strunz)</t>
  </si>
  <si>
    <t>Annie (Heim)</t>
  </si>
  <si>
    <t>Danno (Matt Hanson)</t>
  </si>
  <si>
    <t>Diesel (Strunz)</t>
  </si>
  <si>
    <t>Jackson (Mark Hanson)</t>
  </si>
  <si>
    <t>Reggie (Mark Hanson)</t>
  </si>
  <si>
    <t>Autumn (Kimmes)</t>
  </si>
  <si>
    <t>Mac (Matt Hanson)</t>
  </si>
  <si>
    <t>Banjo (Church)</t>
  </si>
  <si>
    <t>Chelsea (Duvall)</t>
  </si>
  <si>
    <t>Cotton (Church)</t>
  </si>
  <si>
    <t>Yes</t>
  </si>
  <si>
    <t>Tesa (Greg Steinbach)</t>
  </si>
  <si>
    <t>Chris (Slais)</t>
  </si>
  <si>
    <t>Weim</t>
  </si>
  <si>
    <t>Kota (Duvall)</t>
  </si>
  <si>
    <t>Reba (Lecher)</t>
  </si>
  <si>
    <t>Nik (Bauer)</t>
  </si>
  <si>
    <t>Remi (Sasse)</t>
  </si>
  <si>
    <t>Golden</t>
  </si>
  <si>
    <t>Farve (Jentzsch)</t>
  </si>
  <si>
    <t>Gus (Lecher)</t>
  </si>
  <si>
    <t>Wyatt (Guttel)</t>
  </si>
  <si>
    <t>Whiskey (Winkel)</t>
  </si>
  <si>
    <t>Zeheva (Bundy)</t>
  </si>
  <si>
    <t>Mondtal (Steeno)</t>
  </si>
  <si>
    <t>Cammy (Koehne)</t>
  </si>
  <si>
    <t>Kleine (Steeno)</t>
  </si>
  <si>
    <t>Sadie (Laux)</t>
  </si>
  <si>
    <t>Snoop (Achterberg)</t>
  </si>
  <si>
    <t>Ice (Acterberg)</t>
  </si>
  <si>
    <t>Nellie (Bochet)</t>
  </si>
  <si>
    <t>Callie (Goebel)</t>
  </si>
  <si>
    <t>Sly (Wenzlick)</t>
  </si>
  <si>
    <t>Mandy (Cascio)</t>
  </si>
  <si>
    <t>Bailey (Baalke)</t>
  </si>
  <si>
    <t>Maggie (Bauer)</t>
  </si>
  <si>
    <t>Kojack (Lautenbach)</t>
  </si>
  <si>
    <t>Jonni (Goebel)</t>
  </si>
  <si>
    <t>Molly (Barnsdale)</t>
  </si>
  <si>
    <t>Lily (Foss)</t>
  </si>
  <si>
    <t>Willow (Smrcina)</t>
  </si>
  <si>
    <t>Britt (Traub)</t>
  </si>
  <si>
    <t>Lucky (Schluter)</t>
  </si>
  <si>
    <t>Brutus (Phillips)</t>
  </si>
  <si>
    <t>Grace (Traub)</t>
  </si>
  <si>
    <t>Dezi (Brost)</t>
  </si>
  <si>
    <t>Jessie (Bainter)</t>
  </si>
  <si>
    <t>Invite</t>
  </si>
  <si>
    <t>Athena (Rollins)</t>
  </si>
  <si>
    <t>Clumber</t>
  </si>
  <si>
    <t>Ted (Looney)</t>
  </si>
  <si>
    <t>Bleu (Cross)</t>
  </si>
  <si>
    <t>TGC*</t>
  </si>
  <si>
    <t>*Top Gun Championships points.  Counts toward Wisconsin State Invitational only.</t>
  </si>
  <si>
    <t>Place</t>
  </si>
  <si>
    <t>DC*</t>
  </si>
  <si>
    <t>*Double Championships points.  Counts toward Wisconsin State Invitational only.</t>
  </si>
  <si>
    <t xml:space="preserve">     (FYI, must have 750 points and be a WCHS member to receive an invite.)</t>
  </si>
  <si>
    <t xml:space="preserve">     (FYI, must have 1000 points and be a WCHS member to receive an invite.)</t>
  </si>
  <si>
    <t>(FYI, all puppies will receive a Wisconsin State invite. Competitors must be members.)</t>
  </si>
  <si>
    <t>(FYI, all amateur competitors/dogs will receive a Wisconsin State invite. Competitors must be members.)</t>
  </si>
  <si>
    <t>Toddy (Vaughn)</t>
  </si>
  <si>
    <t>Max (Peugh)</t>
  </si>
  <si>
    <t>Bucky (Kerstner)</t>
  </si>
  <si>
    <t>Echo (Goetz)</t>
  </si>
  <si>
    <t>Meadow (Schwiesow)</t>
  </si>
  <si>
    <t>Breeze (Sipes)</t>
  </si>
  <si>
    <t>Boomer (Hutchins)</t>
  </si>
  <si>
    <t>Fletch (Goessl)</t>
  </si>
  <si>
    <t>Sage (Goessl)</t>
  </si>
  <si>
    <t>Maggie (Moore)</t>
  </si>
  <si>
    <t>Diesel (Garsow)</t>
  </si>
  <si>
    <t>Gunner (Richardson)</t>
  </si>
  <si>
    <t>Ruby (Rollins)</t>
  </si>
  <si>
    <t>Cady (Goessl)</t>
  </si>
  <si>
    <t>Sandy (Garsow)</t>
  </si>
  <si>
    <t>Pearl (Kooman)</t>
  </si>
  <si>
    <t>Dog</t>
  </si>
  <si>
    <t>Member</t>
  </si>
  <si>
    <t>Casey (Litke)</t>
  </si>
  <si>
    <t>Sadie (Mirek)</t>
  </si>
  <si>
    <t>DOY</t>
  </si>
  <si>
    <t>Lambeau (Buisman)</t>
  </si>
  <si>
    <t>Tikka (Brost)</t>
  </si>
  <si>
    <t>Ruby (Mirek)</t>
  </si>
  <si>
    <t>Albert (Garrity)</t>
  </si>
  <si>
    <t>Einstein (Garrity)</t>
  </si>
  <si>
    <t>Jake (Kerstner)</t>
  </si>
  <si>
    <t>Rebel (Teune)</t>
  </si>
  <si>
    <t>WCHS DOG OF THE YEAR</t>
  </si>
  <si>
    <t>Single Flusher</t>
  </si>
  <si>
    <t>Single Pointer</t>
  </si>
  <si>
    <t>Double Flusher</t>
  </si>
  <si>
    <t>Double Pointer</t>
  </si>
  <si>
    <t>Puppy Flusher</t>
  </si>
  <si>
    <t>Puppy Pointer</t>
  </si>
  <si>
    <t>Amateur Flusher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</si>
</sst>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/d"/>
    <numFmt numFmtId="166" formatCode="&quot;$&quot;#,##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5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5" fontId="0" fillId="2" borderId="1" xfId="0" applyNumberForma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1" fontId="0" fillId="0" borderId="2" xfId="0" applyNumberFormat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8.75390625" style="1" bestFit="1" customWidth="1"/>
    <col min="3" max="3" width="7.625" style="1" bestFit="1" customWidth="1"/>
    <col min="4" max="4" width="7.375" style="1" bestFit="1" customWidth="1"/>
    <col min="5" max="10" width="6.625" style="1" bestFit="1" customWidth="1"/>
    <col min="11" max="11" width="6.625" style="1" customWidth="1"/>
    <col min="12" max="13" width="6.625" style="1" bestFit="1" customWidth="1"/>
    <col min="14" max="14" width="8.125" style="1" bestFit="1" customWidth="1"/>
    <col min="15" max="16384" width="10.75390625" style="1" customWidth="1"/>
  </cols>
  <sheetData>
    <row r="1" spans="1:11" ht="19.5" customHeight="1">
      <c r="A1" s="1" t="s">
        <v>118</v>
      </c>
      <c r="K1" s="19"/>
    </row>
    <row r="2" spans="1:11" ht="19.5" customHeight="1">
      <c r="A2" s="1" t="s">
        <v>119</v>
      </c>
      <c r="K2" s="19"/>
    </row>
    <row r="3" ht="19.5" customHeight="1">
      <c r="K3" s="19"/>
    </row>
    <row r="4" spans="1:15" ht="19.5" customHeight="1">
      <c r="A4" s="10" t="s">
        <v>83</v>
      </c>
      <c r="B4" s="10" t="s">
        <v>106</v>
      </c>
      <c r="C4" s="10" t="s">
        <v>11</v>
      </c>
      <c r="D4" s="10" t="s">
        <v>107</v>
      </c>
      <c r="E4" s="11">
        <v>38286</v>
      </c>
      <c r="F4" s="11">
        <v>38286</v>
      </c>
      <c r="G4" s="11">
        <v>38354</v>
      </c>
      <c r="H4" s="11">
        <v>38354</v>
      </c>
      <c r="I4" s="11">
        <v>38002</v>
      </c>
      <c r="J4" s="11">
        <v>38002</v>
      </c>
      <c r="K4" s="20" t="s">
        <v>81</v>
      </c>
      <c r="L4" s="11">
        <v>38396</v>
      </c>
      <c r="M4" s="11">
        <v>38396</v>
      </c>
      <c r="N4" s="12" t="s">
        <v>110</v>
      </c>
      <c r="O4" s="23" t="s">
        <v>76</v>
      </c>
    </row>
    <row r="5" spans="1:15" ht="19.5" customHeight="1">
      <c r="A5" s="2">
        <v>1</v>
      </c>
      <c r="B5" s="7" t="s">
        <v>112</v>
      </c>
      <c r="C5" s="7" t="s">
        <v>12</v>
      </c>
      <c r="D5" s="7" t="s">
        <v>39</v>
      </c>
      <c r="E5" s="13">
        <v>306.5</v>
      </c>
      <c r="F5" s="13">
        <v>300.5</v>
      </c>
      <c r="G5" s="13">
        <v>299</v>
      </c>
      <c r="H5" s="8">
        <v>295.45</v>
      </c>
      <c r="I5" s="13">
        <v>299.9</v>
      </c>
      <c r="J5" s="13">
        <v>295.8</v>
      </c>
      <c r="K5" s="21">
        <v>1801</v>
      </c>
      <c r="L5" s="4">
        <v>295.55</v>
      </c>
      <c r="M5" s="4">
        <v>271.9</v>
      </c>
      <c r="N5" s="4">
        <f>E5+F5+G5+I5+J5</f>
        <v>1501.7</v>
      </c>
      <c r="O5" s="24">
        <f>SUM(E5:M5)</f>
        <v>4165.599999999999</v>
      </c>
    </row>
    <row r="6" spans="1:15" s="5" customFormat="1" ht="19.5" customHeight="1">
      <c r="A6" s="7">
        <v>2</v>
      </c>
      <c r="B6" s="7" t="s">
        <v>113</v>
      </c>
      <c r="C6" s="7" t="s">
        <v>12</v>
      </c>
      <c r="D6" s="7" t="s">
        <v>39</v>
      </c>
      <c r="E6" s="13">
        <v>294.05</v>
      </c>
      <c r="F6" s="13"/>
      <c r="G6" s="8">
        <v>221</v>
      </c>
      <c r="H6" s="8">
        <v>216</v>
      </c>
      <c r="I6" s="13">
        <v>297.2</v>
      </c>
      <c r="J6" s="13">
        <v>297.85</v>
      </c>
      <c r="K6" s="21">
        <v>606</v>
      </c>
      <c r="L6" s="13">
        <v>286.05</v>
      </c>
      <c r="M6" s="13">
        <v>277.3</v>
      </c>
      <c r="N6" s="4">
        <f>M6+L6+J6+I6+E6</f>
        <v>1452.45</v>
      </c>
      <c r="O6" s="24">
        <f aca="true" t="shared" si="0" ref="O6:O22">SUM(E6:M6)</f>
        <v>2495.4500000000003</v>
      </c>
    </row>
    <row r="7" spans="1:15" ht="19.5" customHeight="1">
      <c r="A7" s="2">
        <v>3</v>
      </c>
      <c r="B7" s="7" t="s">
        <v>109</v>
      </c>
      <c r="C7" s="7" t="s">
        <v>12</v>
      </c>
      <c r="D7" s="7" t="s">
        <v>39</v>
      </c>
      <c r="E7" s="13">
        <v>277.85</v>
      </c>
      <c r="F7" s="13"/>
      <c r="G7" s="8">
        <v>226</v>
      </c>
      <c r="H7" s="13">
        <v>287.25</v>
      </c>
      <c r="I7" s="8">
        <v>226</v>
      </c>
      <c r="J7" s="13">
        <v>295.3</v>
      </c>
      <c r="K7" s="21">
        <v>170</v>
      </c>
      <c r="L7" s="13">
        <v>269.7</v>
      </c>
      <c r="M7" s="13">
        <v>289.9</v>
      </c>
      <c r="N7" s="4">
        <f>M7+L7+J7+H7+E7</f>
        <v>1420</v>
      </c>
      <c r="O7" s="24">
        <f t="shared" si="0"/>
        <v>2042</v>
      </c>
    </row>
    <row r="8" spans="1:15" ht="19.5" customHeight="1">
      <c r="A8" s="2"/>
      <c r="B8" s="7" t="s">
        <v>34</v>
      </c>
      <c r="C8" s="7" t="s">
        <v>12</v>
      </c>
      <c r="D8" s="7" t="s">
        <v>39</v>
      </c>
      <c r="E8" s="4"/>
      <c r="F8" s="4"/>
      <c r="G8" s="13">
        <v>264.45</v>
      </c>
      <c r="H8" s="13">
        <v>297.85</v>
      </c>
      <c r="I8" s="13">
        <v>302.2</v>
      </c>
      <c r="J8" s="4">
        <v>226</v>
      </c>
      <c r="K8" s="21">
        <v>878</v>
      </c>
      <c r="L8" s="13">
        <v>226</v>
      </c>
      <c r="M8" s="13">
        <v>297.6</v>
      </c>
      <c r="N8" s="4">
        <f>M8+L8+I8+H8+G8</f>
        <v>1388.1000000000001</v>
      </c>
      <c r="O8" s="24">
        <f t="shared" si="0"/>
        <v>2492.1</v>
      </c>
    </row>
    <row r="9" spans="1:15" ht="19.5" customHeight="1">
      <c r="A9" s="2"/>
      <c r="B9" s="7" t="s">
        <v>108</v>
      </c>
      <c r="C9" s="7" t="s">
        <v>12</v>
      </c>
      <c r="D9" s="7" t="s">
        <v>39</v>
      </c>
      <c r="E9" s="13">
        <v>284.15</v>
      </c>
      <c r="F9" s="13">
        <v>281.25</v>
      </c>
      <c r="G9" s="13">
        <v>238</v>
      </c>
      <c r="H9" s="8">
        <v>174</v>
      </c>
      <c r="I9" s="8">
        <v>202</v>
      </c>
      <c r="J9" s="13">
        <v>286.15</v>
      </c>
      <c r="K9" s="21">
        <v>0</v>
      </c>
      <c r="L9" s="4">
        <v>196</v>
      </c>
      <c r="M9" s="13">
        <v>259.35</v>
      </c>
      <c r="N9" s="4">
        <f>M9+J9+G9+F9+E9</f>
        <v>1348.9</v>
      </c>
      <c r="O9" s="24">
        <f t="shared" si="0"/>
        <v>1920.9</v>
      </c>
    </row>
    <row r="10" spans="1:15" s="5" customFormat="1" ht="19.5" customHeight="1">
      <c r="A10" s="7"/>
      <c r="B10" s="7" t="s">
        <v>99</v>
      </c>
      <c r="C10" s="7" t="s">
        <v>12</v>
      </c>
      <c r="D10" s="7" t="s">
        <v>39</v>
      </c>
      <c r="E10" s="13">
        <v>226</v>
      </c>
      <c r="F10" s="13">
        <v>226</v>
      </c>
      <c r="G10" s="8">
        <v>174</v>
      </c>
      <c r="H10" s="13">
        <v>286.6</v>
      </c>
      <c r="I10" s="13">
        <v>226</v>
      </c>
      <c r="J10" s="13">
        <v>296.35</v>
      </c>
      <c r="K10" s="21">
        <v>1222</v>
      </c>
      <c r="L10" s="4">
        <v>216</v>
      </c>
      <c r="M10" s="4">
        <v>226</v>
      </c>
      <c r="N10" s="4">
        <f>J10+I10+H10+F10+E10</f>
        <v>1260.95</v>
      </c>
      <c r="O10" s="24">
        <f t="shared" si="0"/>
        <v>3098.95</v>
      </c>
    </row>
    <row r="11" spans="1:15" ht="19.5" customHeight="1">
      <c r="A11" s="2"/>
      <c r="B11" s="7" t="s">
        <v>8</v>
      </c>
      <c r="C11" s="7" t="s">
        <v>13</v>
      </c>
      <c r="D11" s="7"/>
      <c r="E11" s="4">
        <v>272.6</v>
      </c>
      <c r="F11" s="4">
        <v>299.5</v>
      </c>
      <c r="G11" s="4"/>
      <c r="H11" s="4"/>
      <c r="I11" s="4"/>
      <c r="J11" s="4"/>
      <c r="K11" s="21">
        <v>0</v>
      </c>
      <c r="L11" s="4"/>
      <c r="M11" s="4"/>
      <c r="N11" s="4">
        <f aca="true" t="shared" si="1" ref="N11:N22">SUM(E11:M11)-K11</f>
        <v>572.1</v>
      </c>
      <c r="O11" s="24">
        <f t="shared" si="0"/>
        <v>572.1</v>
      </c>
    </row>
    <row r="12" spans="1:15" ht="19.5" customHeight="1">
      <c r="A12" s="2"/>
      <c r="B12" s="7" t="s">
        <v>46</v>
      </c>
      <c r="C12" s="7" t="s">
        <v>47</v>
      </c>
      <c r="D12" s="7" t="s">
        <v>39</v>
      </c>
      <c r="E12" s="4"/>
      <c r="F12" s="4"/>
      <c r="G12" s="4"/>
      <c r="H12" s="4"/>
      <c r="I12" s="4">
        <v>278.1</v>
      </c>
      <c r="J12" s="4">
        <v>277.15</v>
      </c>
      <c r="K12" s="21">
        <v>0</v>
      </c>
      <c r="L12" s="4"/>
      <c r="M12" s="4"/>
      <c r="N12" s="4">
        <f t="shared" si="1"/>
        <v>555.25</v>
      </c>
      <c r="O12" s="24">
        <f t="shared" si="0"/>
        <v>555.25</v>
      </c>
    </row>
    <row r="13" spans="1:15" ht="19.5" customHeight="1">
      <c r="A13" s="2"/>
      <c r="B13" s="7" t="s">
        <v>3</v>
      </c>
      <c r="C13" s="7" t="s">
        <v>14</v>
      </c>
      <c r="D13" s="7"/>
      <c r="E13" s="4">
        <v>302.65</v>
      </c>
      <c r="F13" s="4">
        <v>216</v>
      </c>
      <c r="G13" s="4"/>
      <c r="H13" s="4"/>
      <c r="I13" s="4"/>
      <c r="J13" s="4"/>
      <c r="K13" s="21">
        <v>1070</v>
      </c>
      <c r="L13" s="4"/>
      <c r="M13" s="4"/>
      <c r="N13" s="4">
        <f t="shared" si="1"/>
        <v>518.6500000000001</v>
      </c>
      <c r="O13" s="24">
        <f t="shared" si="0"/>
        <v>1588.65</v>
      </c>
    </row>
    <row r="14" spans="1:15" ht="19.5" customHeight="1">
      <c r="A14" s="2"/>
      <c r="B14" s="7" t="s">
        <v>56</v>
      </c>
      <c r="C14" s="7" t="s">
        <v>47</v>
      </c>
      <c r="D14" s="7"/>
      <c r="E14" s="4"/>
      <c r="F14" s="4"/>
      <c r="G14" s="4"/>
      <c r="H14" s="4"/>
      <c r="I14" s="4">
        <v>226</v>
      </c>
      <c r="J14" s="4">
        <v>291.35</v>
      </c>
      <c r="K14" s="21">
        <v>312</v>
      </c>
      <c r="L14" s="4"/>
      <c r="M14" s="4"/>
      <c r="N14" s="4">
        <f t="shared" si="1"/>
        <v>517.35</v>
      </c>
      <c r="O14" s="24">
        <f t="shared" si="0"/>
        <v>829.35</v>
      </c>
    </row>
    <row r="15" spans="1:15" s="5" customFormat="1" ht="19.5" customHeight="1">
      <c r="A15" s="7"/>
      <c r="B15" s="7" t="s">
        <v>111</v>
      </c>
      <c r="C15" s="7" t="s">
        <v>12</v>
      </c>
      <c r="D15" s="7"/>
      <c r="E15" s="4">
        <v>216</v>
      </c>
      <c r="F15" s="4">
        <v>295.1</v>
      </c>
      <c r="G15" s="4"/>
      <c r="H15" s="4"/>
      <c r="I15" s="4"/>
      <c r="J15" s="4"/>
      <c r="K15" s="21">
        <v>670</v>
      </c>
      <c r="L15" s="4"/>
      <c r="M15" s="4"/>
      <c r="N15" s="4">
        <f t="shared" si="1"/>
        <v>511.0999999999999</v>
      </c>
      <c r="O15" s="24">
        <f t="shared" si="0"/>
        <v>1181.1</v>
      </c>
    </row>
    <row r="16" spans="1:15" ht="19.5" customHeight="1">
      <c r="A16" s="2"/>
      <c r="B16" s="7" t="s">
        <v>57</v>
      </c>
      <c r="C16" s="7" t="s">
        <v>12</v>
      </c>
      <c r="D16" s="7" t="s">
        <v>39</v>
      </c>
      <c r="E16" s="4"/>
      <c r="F16" s="4"/>
      <c r="G16" s="4"/>
      <c r="H16" s="4"/>
      <c r="I16" s="4">
        <v>300.8</v>
      </c>
      <c r="J16" s="4">
        <v>184</v>
      </c>
      <c r="K16" s="21">
        <v>0</v>
      </c>
      <c r="L16" s="4"/>
      <c r="M16" s="4"/>
      <c r="N16" s="4">
        <f t="shared" si="1"/>
        <v>484.8</v>
      </c>
      <c r="O16" s="24">
        <f t="shared" si="0"/>
        <v>484.8</v>
      </c>
    </row>
    <row r="17" spans="1:15" ht="19.5" customHeight="1">
      <c r="A17" s="2"/>
      <c r="B17" s="7" t="s">
        <v>58</v>
      </c>
      <c r="C17" s="7" t="s">
        <v>12</v>
      </c>
      <c r="D17" s="7" t="s">
        <v>39</v>
      </c>
      <c r="E17" s="4"/>
      <c r="F17" s="4"/>
      <c r="G17" s="4"/>
      <c r="H17" s="4"/>
      <c r="I17" s="4">
        <v>174</v>
      </c>
      <c r="J17" s="4">
        <v>216</v>
      </c>
      <c r="K17" s="21">
        <v>0</v>
      </c>
      <c r="L17" s="4"/>
      <c r="M17" s="4"/>
      <c r="N17" s="4">
        <f t="shared" si="1"/>
        <v>390</v>
      </c>
      <c r="O17" s="24">
        <f t="shared" si="0"/>
        <v>390</v>
      </c>
    </row>
    <row r="18" spans="1:15" ht="19.5" customHeight="1">
      <c r="A18" s="2"/>
      <c r="B18" s="7" t="s">
        <v>40</v>
      </c>
      <c r="C18" s="7" t="s">
        <v>14</v>
      </c>
      <c r="D18" s="7" t="s">
        <v>39</v>
      </c>
      <c r="E18" s="4"/>
      <c r="F18" s="4"/>
      <c r="G18" s="4">
        <v>222</v>
      </c>
      <c r="H18" s="4">
        <v>132</v>
      </c>
      <c r="I18" s="4"/>
      <c r="J18" s="4"/>
      <c r="K18" s="21">
        <v>0</v>
      </c>
      <c r="L18" s="4"/>
      <c r="M18" s="4"/>
      <c r="N18" s="4">
        <f t="shared" si="1"/>
        <v>354</v>
      </c>
      <c r="O18" s="24">
        <f t="shared" si="0"/>
        <v>354</v>
      </c>
    </row>
    <row r="19" spans="1:15" ht="19.5" customHeight="1">
      <c r="A19" s="2"/>
      <c r="B19" s="2" t="s">
        <v>103</v>
      </c>
      <c r="C19" s="2" t="s">
        <v>12</v>
      </c>
      <c r="D19" s="2"/>
      <c r="E19" s="3">
        <v>300.75</v>
      </c>
      <c r="F19" s="3"/>
      <c r="G19" s="3"/>
      <c r="H19" s="3"/>
      <c r="I19" s="3"/>
      <c r="J19" s="3"/>
      <c r="K19" s="21">
        <v>1164</v>
      </c>
      <c r="L19" s="3"/>
      <c r="M19" s="3"/>
      <c r="N19" s="4">
        <f t="shared" si="1"/>
        <v>300.75</v>
      </c>
      <c r="O19" s="24">
        <f t="shared" si="0"/>
        <v>1464.75</v>
      </c>
    </row>
    <row r="20" spans="1:15" ht="19.5" customHeight="1">
      <c r="A20" s="2"/>
      <c r="B20" s="7" t="s">
        <v>50</v>
      </c>
      <c r="C20" s="7" t="s">
        <v>12</v>
      </c>
      <c r="D20" s="7" t="s">
        <v>39</v>
      </c>
      <c r="E20" s="4"/>
      <c r="F20" s="4"/>
      <c r="G20" s="4"/>
      <c r="H20" s="4"/>
      <c r="I20" s="4"/>
      <c r="J20" s="4"/>
      <c r="K20" s="21">
        <v>319</v>
      </c>
      <c r="L20" s="4">
        <v>291.05</v>
      </c>
      <c r="M20" s="4"/>
      <c r="N20" s="4">
        <f t="shared" si="1"/>
        <v>291.04999999999995</v>
      </c>
      <c r="O20" s="24">
        <f t="shared" si="0"/>
        <v>610.05</v>
      </c>
    </row>
    <row r="21" spans="1:15" ht="19.5" customHeight="1">
      <c r="A21" s="2"/>
      <c r="B21" s="7" t="s">
        <v>97</v>
      </c>
      <c r="C21" s="7" t="s">
        <v>12</v>
      </c>
      <c r="D21" s="7"/>
      <c r="E21" s="4">
        <v>221</v>
      </c>
      <c r="F21" s="4"/>
      <c r="G21" s="4"/>
      <c r="H21" s="4"/>
      <c r="I21" s="4"/>
      <c r="J21" s="4"/>
      <c r="K21" s="21">
        <v>0</v>
      </c>
      <c r="L21" s="4"/>
      <c r="M21" s="4"/>
      <c r="N21" s="4">
        <f t="shared" si="1"/>
        <v>221</v>
      </c>
      <c r="O21" s="24">
        <f t="shared" si="0"/>
        <v>221</v>
      </c>
    </row>
    <row r="22" spans="1:15" ht="19.5" customHeight="1">
      <c r="A22" s="2"/>
      <c r="B22" s="7" t="s">
        <v>98</v>
      </c>
      <c r="C22" s="7" t="s">
        <v>12</v>
      </c>
      <c r="D22" s="7"/>
      <c r="E22" s="4">
        <v>212</v>
      </c>
      <c r="F22" s="4"/>
      <c r="G22" s="4"/>
      <c r="H22" s="4"/>
      <c r="I22" s="4"/>
      <c r="J22" s="4"/>
      <c r="K22" s="21">
        <v>244</v>
      </c>
      <c r="L22" s="4"/>
      <c r="M22" s="4"/>
      <c r="N22" s="4">
        <f t="shared" si="1"/>
        <v>212</v>
      </c>
      <c r="O22" s="24">
        <f t="shared" si="0"/>
        <v>456</v>
      </c>
    </row>
    <row r="23" spans="1:14" ht="19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22"/>
      <c r="L23" s="9"/>
      <c r="M23" s="9"/>
      <c r="N23" s="9"/>
    </row>
    <row r="24" spans="2:14" ht="19.5" customHeight="1">
      <c r="B24" s="1" t="s">
        <v>1</v>
      </c>
      <c r="F24" s="1">
        <v>17</v>
      </c>
      <c r="H24" s="1">
        <v>14</v>
      </c>
      <c r="J24" s="1">
        <v>20</v>
      </c>
      <c r="K24" s="19"/>
      <c r="M24" s="1">
        <v>13</v>
      </c>
      <c r="N24" s="1">
        <f>SUM(E24:M24)</f>
        <v>64</v>
      </c>
    </row>
    <row r="25" spans="2:11" ht="19.5" customHeight="1">
      <c r="B25" s="6"/>
      <c r="C25" s="6"/>
      <c r="K25" s="19"/>
    </row>
    <row r="26" spans="2:11" ht="19.5" customHeight="1">
      <c r="B26" s="1" t="s">
        <v>82</v>
      </c>
      <c r="K26" s="19"/>
    </row>
    <row r="27" ht="19.5" customHeight="1">
      <c r="B27" s="1" t="s">
        <v>86</v>
      </c>
    </row>
  </sheetData>
  <printOptions/>
  <pageMargins left="0.75" right="0.75" top="1" bottom="1" header="0.5" footer="0.5"/>
  <pageSetup fitToHeight="1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9.75390625" style="1" bestFit="1" customWidth="1"/>
    <col min="3" max="3" width="7.00390625" style="1" bestFit="1" customWidth="1"/>
    <col min="4" max="4" width="7.375" style="1" bestFit="1" customWidth="1"/>
    <col min="5" max="10" width="6.625" style="1" bestFit="1" customWidth="1"/>
    <col min="11" max="11" width="6.625" style="16" customWidth="1"/>
    <col min="12" max="13" width="6.625" style="1" bestFit="1" customWidth="1"/>
    <col min="14" max="14" width="8.125" style="1" bestFit="1" customWidth="1"/>
    <col min="16" max="16384" width="10.75390625" style="1" customWidth="1"/>
  </cols>
  <sheetData>
    <row r="1" ht="19.5" customHeight="1">
      <c r="A1" s="1" t="s">
        <v>118</v>
      </c>
    </row>
    <row r="2" ht="19.5" customHeight="1">
      <c r="A2" s="1" t="s">
        <v>120</v>
      </c>
    </row>
    <row r="4" spans="1:15" ht="19.5" customHeight="1">
      <c r="A4" s="10" t="s">
        <v>83</v>
      </c>
      <c r="B4" s="10" t="s">
        <v>106</v>
      </c>
      <c r="C4" s="10" t="s">
        <v>11</v>
      </c>
      <c r="D4" s="10" t="s">
        <v>107</v>
      </c>
      <c r="E4" s="11">
        <v>38286</v>
      </c>
      <c r="F4" s="11">
        <v>38286</v>
      </c>
      <c r="G4" s="11">
        <v>38354</v>
      </c>
      <c r="H4" s="11">
        <v>38354</v>
      </c>
      <c r="I4" s="11">
        <v>38002</v>
      </c>
      <c r="J4" s="11">
        <v>38002</v>
      </c>
      <c r="K4" s="17" t="s">
        <v>81</v>
      </c>
      <c r="L4" s="11">
        <v>38396</v>
      </c>
      <c r="M4" s="11">
        <v>38396</v>
      </c>
      <c r="N4" s="12" t="s">
        <v>110</v>
      </c>
      <c r="O4" s="12" t="s">
        <v>76</v>
      </c>
    </row>
    <row r="5" spans="1:15" s="5" customFormat="1" ht="19.5" customHeight="1">
      <c r="A5" s="7">
        <v>1</v>
      </c>
      <c r="B5" s="2" t="s">
        <v>114</v>
      </c>
      <c r="C5" s="2" t="s">
        <v>16</v>
      </c>
      <c r="D5" s="7" t="s">
        <v>39</v>
      </c>
      <c r="E5" s="8">
        <v>221</v>
      </c>
      <c r="F5" s="13">
        <v>296.8</v>
      </c>
      <c r="G5" s="8">
        <v>290.2</v>
      </c>
      <c r="H5" s="13">
        <v>301.9</v>
      </c>
      <c r="I5" s="13">
        <v>292.15</v>
      </c>
      <c r="J5" s="8">
        <v>281.1</v>
      </c>
      <c r="K5" s="18">
        <v>827</v>
      </c>
      <c r="L5" s="13">
        <v>302.2</v>
      </c>
      <c r="M5" s="13">
        <v>298.55</v>
      </c>
      <c r="N5" s="4">
        <f>M5+L5+I5+H5+F5</f>
        <v>1491.6</v>
      </c>
      <c r="O5" s="4">
        <f>SUM(E5:M5)</f>
        <v>3110.9</v>
      </c>
    </row>
    <row r="6" spans="1:15" ht="19.5" customHeight="1">
      <c r="A6" s="2">
        <v>2</v>
      </c>
      <c r="B6" s="7" t="s">
        <v>26</v>
      </c>
      <c r="C6" s="7" t="s">
        <v>18</v>
      </c>
      <c r="D6" s="7" t="s">
        <v>39</v>
      </c>
      <c r="E6" s="4"/>
      <c r="F6" s="4"/>
      <c r="G6" s="13">
        <v>292.85</v>
      </c>
      <c r="H6" s="13">
        <v>287.8</v>
      </c>
      <c r="I6" s="13">
        <v>299.4</v>
      </c>
      <c r="J6" s="13">
        <v>294.35</v>
      </c>
      <c r="K6" s="18">
        <v>668</v>
      </c>
      <c r="L6" s="8">
        <v>273.25</v>
      </c>
      <c r="M6" s="13">
        <v>301.05</v>
      </c>
      <c r="N6" s="4">
        <f>M6+J6+I6+H6+G6</f>
        <v>1475.4500000000003</v>
      </c>
      <c r="O6" s="4">
        <f aca="true" t="shared" si="0" ref="O6:O29">SUM(E6:M6)</f>
        <v>2416.7000000000003</v>
      </c>
    </row>
    <row r="7" spans="1:15" ht="19.5" customHeight="1">
      <c r="A7" s="2">
        <v>3</v>
      </c>
      <c r="B7" s="7" t="s">
        <v>5</v>
      </c>
      <c r="C7" s="7" t="s">
        <v>17</v>
      </c>
      <c r="D7" s="7" t="s">
        <v>39</v>
      </c>
      <c r="E7" s="8">
        <v>221</v>
      </c>
      <c r="F7" s="8">
        <v>211</v>
      </c>
      <c r="G7" s="13">
        <v>302.5</v>
      </c>
      <c r="H7" s="13">
        <v>290.1</v>
      </c>
      <c r="I7" s="13">
        <v>295.25</v>
      </c>
      <c r="J7" s="13">
        <v>288.15</v>
      </c>
      <c r="K7" s="18">
        <v>1300</v>
      </c>
      <c r="L7" s="13">
        <v>296.95</v>
      </c>
      <c r="M7" s="8">
        <v>226</v>
      </c>
      <c r="N7" s="4">
        <f>L7+J7+I7+H7+G7</f>
        <v>1472.9499999999998</v>
      </c>
      <c r="O7" s="4">
        <f t="shared" si="0"/>
        <v>3430.95</v>
      </c>
    </row>
    <row r="8" spans="1:15" ht="19.5" customHeight="1">
      <c r="A8" s="2"/>
      <c r="B8" s="7" t="s">
        <v>117</v>
      </c>
      <c r="C8" s="7" t="s">
        <v>15</v>
      </c>
      <c r="D8" s="7" t="s">
        <v>39</v>
      </c>
      <c r="E8" s="8">
        <v>279</v>
      </c>
      <c r="F8" s="13">
        <v>283.35</v>
      </c>
      <c r="G8" s="13">
        <v>293.45</v>
      </c>
      <c r="H8" s="13">
        <v>300</v>
      </c>
      <c r="I8" s="8">
        <v>267.25</v>
      </c>
      <c r="J8" s="13">
        <v>297.5</v>
      </c>
      <c r="K8" s="18">
        <v>772</v>
      </c>
      <c r="L8" s="8">
        <v>282.95</v>
      </c>
      <c r="M8" s="13">
        <v>297.6</v>
      </c>
      <c r="N8" s="4">
        <f>M8+J8+H8+G8+F8</f>
        <v>1471.9</v>
      </c>
      <c r="O8" s="4">
        <f t="shared" si="0"/>
        <v>3073.1</v>
      </c>
    </row>
    <row r="9" spans="1:15" ht="19.5" customHeight="1">
      <c r="A9" s="2"/>
      <c r="B9" s="7" t="s">
        <v>115</v>
      </c>
      <c r="C9" s="7" t="s">
        <v>16</v>
      </c>
      <c r="D9" s="7" t="s">
        <v>39</v>
      </c>
      <c r="E9" s="13">
        <v>290.45</v>
      </c>
      <c r="F9" s="8">
        <v>271.65</v>
      </c>
      <c r="G9" s="13">
        <v>299.7</v>
      </c>
      <c r="H9" s="13">
        <v>292.85</v>
      </c>
      <c r="I9" s="8">
        <v>211</v>
      </c>
      <c r="J9" s="13">
        <v>293.1</v>
      </c>
      <c r="K9" s="18">
        <v>1330</v>
      </c>
      <c r="L9" s="13">
        <v>292.4</v>
      </c>
      <c r="M9" s="8">
        <v>288.15</v>
      </c>
      <c r="N9" s="4">
        <f>L9+J9+H9+G9+E9</f>
        <v>1468.5</v>
      </c>
      <c r="O9" s="4">
        <f t="shared" si="0"/>
        <v>3569.3</v>
      </c>
    </row>
    <row r="10" spans="1:15" ht="19.5" customHeight="1">
      <c r="A10" s="2"/>
      <c r="B10" s="7" t="s">
        <v>116</v>
      </c>
      <c r="C10" s="7" t="s">
        <v>17</v>
      </c>
      <c r="D10" s="7" t="s">
        <v>39</v>
      </c>
      <c r="E10" s="8">
        <v>236.15</v>
      </c>
      <c r="F10" s="13">
        <v>269.75</v>
      </c>
      <c r="G10" s="13">
        <v>265.75</v>
      </c>
      <c r="H10" s="8">
        <v>174</v>
      </c>
      <c r="I10" s="13">
        <v>279.55</v>
      </c>
      <c r="J10" s="8">
        <v>261.5</v>
      </c>
      <c r="K10" s="18">
        <v>944</v>
      </c>
      <c r="L10" s="13">
        <v>296.1</v>
      </c>
      <c r="M10" s="13">
        <v>288.75</v>
      </c>
      <c r="N10" s="4">
        <f>M10+L10+I10+G10+F10</f>
        <v>1399.9</v>
      </c>
      <c r="O10" s="4">
        <f t="shared" si="0"/>
        <v>3015.5499999999997</v>
      </c>
    </row>
    <row r="11" spans="1:15" ht="19.5" customHeight="1">
      <c r="A11" s="2"/>
      <c r="B11" s="7" t="s">
        <v>38</v>
      </c>
      <c r="C11" s="7" t="s">
        <v>17</v>
      </c>
      <c r="D11" s="7" t="s">
        <v>39</v>
      </c>
      <c r="E11" s="4"/>
      <c r="F11" s="4"/>
      <c r="G11" s="4">
        <v>297.75</v>
      </c>
      <c r="H11" s="4">
        <v>299.15</v>
      </c>
      <c r="I11" s="4">
        <v>294.6</v>
      </c>
      <c r="J11" s="4">
        <v>279.15</v>
      </c>
      <c r="K11" s="18">
        <v>984</v>
      </c>
      <c r="L11" s="4"/>
      <c r="M11" s="4"/>
      <c r="N11" s="4">
        <f>SUM(E11:M11)-K11</f>
        <v>1170.65</v>
      </c>
      <c r="O11" s="4">
        <f t="shared" si="0"/>
        <v>2154.65</v>
      </c>
    </row>
    <row r="12" spans="1:15" ht="19.5" customHeight="1">
      <c r="A12" s="2"/>
      <c r="B12" s="7" t="s">
        <v>36</v>
      </c>
      <c r="C12" s="7" t="s">
        <v>17</v>
      </c>
      <c r="D12" s="7" t="s">
        <v>39</v>
      </c>
      <c r="E12" s="4"/>
      <c r="F12" s="4"/>
      <c r="G12" s="4">
        <v>291.8</v>
      </c>
      <c r="H12" s="4">
        <v>297.6</v>
      </c>
      <c r="I12" s="4">
        <v>281.3</v>
      </c>
      <c r="J12" s="4">
        <v>296.35</v>
      </c>
      <c r="K12" s="18">
        <v>997</v>
      </c>
      <c r="L12" s="4"/>
      <c r="M12" s="4"/>
      <c r="N12" s="4">
        <f aca="true" t="shared" si="1" ref="N12:N29">SUM(E12:M12)-K12</f>
        <v>1167.0500000000002</v>
      </c>
      <c r="O12" s="4">
        <f t="shared" si="0"/>
        <v>2164.05</v>
      </c>
    </row>
    <row r="13" spans="1:15" ht="19.5" customHeight="1">
      <c r="A13" s="2"/>
      <c r="B13" s="7" t="s">
        <v>30</v>
      </c>
      <c r="C13" s="7" t="s">
        <v>17</v>
      </c>
      <c r="D13" s="7" t="s">
        <v>39</v>
      </c>
      <c r="E13" s="4"/>
      <c r="F13" s="4"/>
      <c r="G13" s="4">
        <v>285.4</v>
      </c>
      <c r="H13" s="4">
        <v>295.65</v>
      </c>
      <c r="I13" s="4"/>
      <c r="J13" s="4"/>
      <c r="K13" s="18">
        <v>0</v>
      </c>
      <c r="L13" s="4">
        <v>292.85</v>
      </c>
      <c r="M13" s="4">
        <v>270.25</v>
      </c>
      <c r="N13" s="4">
        <f t="shared" si="1"/>
        <v>1144.15</v>
      </c>
      <c r="O13" s="4">
        <f t="shared" si="0"/>
        <v>1144.15</v>
      </c>
    </row>
    <row r="14" spans="1:15" ht="19.5" customHeight="1">
      <c r="A14" s="2"/>
      <c r="B14" s="7" t="s">
        <v>29</v>
      </c>
      <c r="C14" s="7" t="s">
        <v>18</v>
      </c>
      <c r="D14" s="7" t="s">
        <v>39</v>
      </c>
      <c r="E14" s="4"/>
      <c r="F14" s="4"/>
      <c r="G14" s="4">
        <v>285.35</v>
      </c>
      <c r="H14" s="4">
        <v>279.05</v>
      </c>
      <c r="I14" s="4">
        <v>250.05</v>
      </c>
      <c r="J14" s="4">
        <v>284.2</v>
      </c>
      <c r="K14" s="18">
        <v>725</v>
      </c>
      <c r="L14" s="4"/>
      <c r="M14" s="4"/>
      <c r="N14" s="4">
        <f t="shared" si="1"/>
        <v>1098.65</v>
      </c>
      <c r="O14" s="4">
        <f t="shared" si="0"/>
        <v>1823.65</v>
      </c>
    </row>
    <row r="15" spans="1:15" s="5" customFormat="1" ht="19.5" customHeight="1">
      <c r="A15" s="7"/>
      <c r="B15" s="2" t="s">
        <v>43</v>
      </c>
      <c r="C15" s="2" t="s">
        <v>17</v>
      </c>
      <c r="D15" s="7"/>
      <c r="E15" s="4"/>
      <c r="F15" s="4"/>
      <c r="G15" s="4"/>
      <c r="H15" s="4"/>
      <c r="I15" s="4"/>
      <c r="J15" s="4"/>
      <c r="K15" s="18">
        <v>0</v>
      </c>
      <c r="L15" s="4">
        <v>227.85</v>
      </c>
      <c r="M15" s="4">
        <v>296.5</v>
      </c>
      <c r="N15" s="4">
        <f t="shared" si="1"/>
        <v>524.35</v>
      </c>
      <c r="O15" s="4">
        <f t="shared" si="0"/>
        <v>524.35</v>
      </c>
    </row>
    <row r="16" spans="1:16" ht="19.5" customHeight="1">
      <c r="A16" s="2"/>
      <c r="B16" s="7" t="s">
        <v>27</v>
      </c>
      <c r="C16" s="7" t="s">
        <v>17</v>
      </c>
      <c r="D16" s="7"/>
      <c r="E16" s="4"/>
      <c r="F16" s="4"/>
      <c r="G16" s="4">
        <v>296.4</v>
      </c>
      <c r="H16" s="4">
        <v>226</v>
      </c>
      <c r="I16" s="4"/>
      <c r="J16" s="4"/>
      <c r="K16" s="18">
        <v>964</v>
      </c>
      <c r="L16" s="4"/>
      <c r="M16" s="4"/>
      <c r="N16" s="4">
        <f t="shared" si="1"/>
        <v>522.4000000000001</v>
      </c>
      <c r="O16" s="4">
        <f t="shared" si="0"/>
        <v>1486.4</v>
      </c>
      <c r="P16"/>
    </row>
    <row r="17" spans="1:16" ht="19.5" customHeight="1">
      <c r="A17" s="2"/>
      <c r="B17" s="7" t="s">
        <v>20</v>
      </c>
      <c r="C17" s="7" t="s">
        <v>18</v>
      </c>
      <c r="D17" s="7" t="s">
        <v>39</v>
      </c>
      <c r="E17" s="4">
        <v>233.5</v>
      </c>
      <c r="F17" s="4">
        <v>257.85</v>
      </c>
      <c r="G17" s="4"/>
      <c r="H17" s="4"/>
      <c r="I17" s="4"/>
      <c r="J17" s="4"/>
      <c r="K17" s="18">
        <v>435</v>
      </c>
      <c r="L17" s="4"/>
      <c r="M17" s="4"/>
      <c r="N17" s="4">
        <f t="shared" si="1"/>
        <v>491.35</v>
      </c>
      <c r="O17" s="4">
        <f t="shared" si="0"/>
        <v>926.35</v>
      </c>
      <c r="P17"/>
    </row>
    <row r="18" spans="1:15" ht="19.5" customHeight="1">
      <c r="A18" s="2"/>
      <c r="B18" s="7" t="s">
        <v>54</v>
      </c>
      <c r="C18" s="7" t="s">
        <v>17</v>
      </c>
      <c r="D18" s="7"/>
      <c r="E18" s="4"/>
      <c r="F18" s="4"/>
      <c r="G18" s="4"/>
      <c r="H18" s="4"/>
      <c r="I18" s="4">
        <v>268</v>
      </c>
      <c r="J18" s="4">
        <v>221</v>
      </c>
      <c r="K18" s="18">
        <v>0</v>
      </c>
      <c r="L18" s="4"/>
      <c r="M18" s="4"/>
      <c r="N18" s="4">
        <f t="shared" si="1"/>
        <v>489</v>
      </c>
      <c r="O18" s="4">
        <f t="shared" si="0"/>
        <v>489</v>
      </c>
    </row>
    <row r="19" spans="1:15" ht="19.5" customHeight="1">
      <c r="A19" s="2"/>
      <c r="B19" s="7" t="s">
        <v>22</v>
      </c>
      <c r="C19" s="7" t="s">
        <v>17</v>
      </c>
      <c r="D19" s="7" t="s">
        <v>39</v>
      </c>
      <c r="E19" s="4">
        <v>107</v>
      </c>
      <c r="F19" s="4">
        <v>203</v>
      </c>
      <c r="G19" s="4"/>
      <c r="H19" s="4"/>
      <c r="I19" s="4">
        <v>174</v>
      </c>
      <c r="J19" s="4"/>
      <c r="K19" s="18">
        <v>0</v>
      </c>
      <c r="L19" s="4"/>
      <c r="M19" s="4"/>
      <c r="N19" s="4">
        <f t="shared" si="1"/>
        <v>484</v>
      </c>
      <c r="O19" s="4">
        <f t="shared" si="0"/>
        <v>484</v>
      </c>
    </row>
    <row r="20" spans="1:15" ht="19.5" customHeight="1">
      <c r="A20" s="2"/>
      <c r="B20" s="7" t="s">
        <v>91</v>
      </c>
      <c r="C20" s="7" t="s">
        <v>19</v>
      </c>
      <c r="D20" s="7"/>
      <c r="E20" s="4">
        <v>257.6</v>
      </c>
      <c r="F20" s="4">
        <v>226.05</v>
      </c>
      <c r="G20" s="4"/>
      <c r="H20" s="4"/>
      <c r="I20" s="4"/>
      <c r="J20" s="4"/>
      <c r="K20" s="18">
        <v>0</v>
      </c>
      <c r="L20" s="4"/>
      <c r="M20" s="4"/>
      <c r="N20" s="4">
        <f t="shared" si="1"/>
        <v>483.65000000000003</v>
      </c>
      <c r="O20" s="4">
        <f t="shared" si="0"/>
        <v>483.65000000000003</v>
      </c>
    </row>
    <row r="21" spans="1:15" ht="19.5" customHeight="1">
      <c r="A21" s="2"/>
      <c r="B21" s="7" t="s">
        <v>9</v>
      </c>
      <c r="C21" s="7" t="s">
        <v>17</v>
      </c>
      <c r="D21" s="7" t="s">
        <v>39</v>
      </c>
      <c r="E21" s="4">
        <v>196</v>
      </c>
      <c r="F21" s="4">
        <v>249.85</v>
      </c>
      <c r="G21" s="4"/>
      <c r="H21" s="4"/>
      <c r="I21" s="4"/>
      <c r="J21" s="4"/>
      <c r="K21" s="18">
        <v>0</v>
      </c>
      <c r="L21" s="4"/>
      <c r="M21" s="4"/>
      <c r="N21" s="4">
        <f t="shared" si="1"/>
        <v>445.85</v>
      </c>
      <c r="O21" s="4">
        <f t="shared" si="0"/>
        <v>445.85</v>
      </c>
    </row>
    <row r="22" spans="1:15" s="5" customFormat="1" ht="19.5" customHeight="1">
      <c r="A22" s="7"/>
      <c r="B22" s="2" t="s">
        <v>21</v>
      </c>
      <c r="C22" s="2" t="s">
        <v>18</v>
      </c>
      <c r="D22" s="7" t="s">
        <v>39</v>
      </c>
      <c r="E22" s="4">
        <v>230.35</v>
      </c>
      <c r="F22" s="4">
        <v>167</v>
      </c>
      <c r="G22" s="4"/>
      <c r="H22" s="4"/>
      <c r="I22" s="4"/>
      <c r="J22" s="4"/>
      <c r="K22" s="18">
        <v>725</v>
      </c>
      <c r="L22" s="4"/>
      <c r="M22" s="4"/>
      <c r="N22" s="4">
        <f t="shared" si="1"/>
        <v>397.3499999999999</v>
      </c>
      <c r="O22" s="4">
        <f t="shared" si="0"/>
        <v>1122.35</v>
      </c>
    </row>
    <row r="23" spans="1:15" s="5" customFormat="1" ht="19.5" customHeight="1">
      <c r="A23" s="7"/>
      <c r="B23" s="7" t="s">
        <v>32</v>
      </c>
      <c r="C23" s="7" t="s">
        <v>17</v>
      </c>
      <c r="D23" s="7" t="s">
        <v>39</v>
      </c>
      <c r="E23" s="4">
        <v>179</v>
      </c>
      <c r="F23" s="4">
        <v>127</v>
      </c>
      <c r="G23" s="4"/>
      <c r="H23" s="4"/>
      <c r="I23" s="4"/>
      <c r="J23" s="4"/>
      <c r="K23" s="18">
        <v>200</v>
      </c>
      <c r="L23" s="4"/>
      <c r="M23" s="4"/>
      <c r="N23" s="4">
        <f t="shared" si="1"/>
        <v>306</v>
      </c>
      <c r="O23" s="4">
        <f t="shared" si="0"/>
        <v>506</v>
      </c>
    </row>
    <row r="24" spans="1:15" ht="19.5" customHeight="1">
      <c r="A24" s="2"/>
      <c r="B24" s="7" t="s">
        <v>53</v>
      </c>
      <c r="C24" s="7" t="s">
        <v>16</v>
      </c>
      <c r="D24" s="7"/>
      <c r="E24" s="4"/>
      <c r="F24" s="4"/>
      <c r="G24" s="4"/>
      <c r="H24" s="4"/>
      <c r="I24" s="4">
        <v>294.75</v>
      </c>
      <c r="J24" s="4"/>
      <c r="K24" s="18">
        <v>888</v>
      </c>
      <c r="L24" s="4"/>
      <c r="M24" s="4"/>
      <c r="N24" s="4">
        <f t="shared" si="1"/>
        <v>294.75</v>
      </c>
      <c r="O24" s="4">
        <f t="shared" si="0"/>
        <v>1182.75</v>
      </c>
    </row>
    <row r="25" spans="1:15" ht="19.5" customHeight="1">
      <c r="A25" s="2"/>
      <c r="B25" s="7" t="s">
        <v>31</v>
      </c>
      <c r="C25" s="7" t="s">
        <v>17</v>
      </c>
      <c r="D25" s="7"/>
      <c r="E25" s="4"/>
      <c r="F25" s="4"/>
      <c r="G25" s="4">
        <v>290.5</v>
      </c>
      <c r="H25" s="4"/>
      <c r="I25" s="4"/>
      <c r="J25" s="4"/>
      <c r="K25" s="18">
        <v>802</v>
      </c>
      <c r="L25" s="4"/>
      <c r="M25" s="4"/>
      <c r="N25" s="4">
        <f t="shared" si="1"/>
        <v>290.5</v>
      </c>
      <c r="O25" s="4">
        <f t="shared" si="0"/>
        <v>1092.5</v>
      </c>
    </row>
    <row r="26" spans="1:15" ht="19.5" customHeight="1">
      <c r="A26" s="2"/>
      <c r="B26" s="7" t="s">
        <v>28</v>
      </c>
      <c r="C26" s="7" t="s">
        <v>17</v>
      </c>
      <c r="D26" s="7"/>
      <c r="E26" s="4"/>
      <c r="F26" s="4"/>
      <c r="G26" s="4">
        <v>284.7</v>
      </c>
      <c r="H26" s="4"/>
      <c r="I26" s="4"/>
      <c r="J26" s="4"/>
      <c r="K26" s="18">
        <v>665</v>
      </c>
      <c r="L26" s="4"/>
      <c r="M26" s="4"/>
      <c r="N26" s="4">
        <f t="shared" si="1"/>
        <v>284.70000000000005</v>
      </c>
      <c r="O26" s="4">
        <f t="shared" si="0"/>
        <v>949.7</v>
      </c>
    </row>
    <row r="27" spans="1:15" ht="19.5" customHeight="1">
      <c r="A27" s="2"/>
      <c r="B27" s="7" t="s">
        <v>55</v>
      </c>
      <c r="C27" s="7" t="s">
        <v>16</v>
      </c>
      <c r="D27" s="7"/>
      <c r="E27" s="4"/>
      <c r="F27" s="4"/>
      <c r="G27" s="4"/>
      <c r="H27" s="4"/>
      <c r="I27" s="4">
        <v>265.4</v>
      </c>
      <c r="J27" s="4"/>
      <c r="K27" s="18">
        <v>784</v>
      </c>
      <c r="L27" s="4"/>
      <c r="M27" s="4"/>
      <c r="N27" s="4">
        <f t="shared" si="1"/>
        <v>265.4000000000001</v>
      </c>
      <c r="O27" s="4">
        <f t="shared" si="0"/>
        <v>1049.4</v>
      </c>
    </row>
    <row r="28" spans="1:15" ht="19.5" customHeight="1">
      <c r="A28" s="2"/>
      <c r="B28" s="7" t="s">
        <v>37</v>
      </c>
      <c r="C28" s="7" t="s">
        <v>19</v>
      </c>
      <c r="D28" s="7"/>
      <c r="E28" s="4"/>
      <c r="F28" s="4"/>
      <c r="G28" s="4">
        <v>262.15</v>
      </c>
      <c r="H28" s="4"/>
      <c r="I28" s="4"/>
      <c r="J28" s="4"/>
      <c r="K28" s="18">
        <v>0</v>
      </c>
      <c r="L28" s="4"/>
      <c r="M28" s="4"/>
      <c r="N28" s="4">
        <f t="shared" si="1"/>
        <v>262.15</v>
      </c>
      <c r="O28" s="4">
        <f t="shared" si="0"/>
        <v>262.15</v>
      </c>
    </row>
    <row r="29" spans="1:15" s="5" customFormat="1" ht="19.5" customHeight="1">
      <c r="A29" s="7"/>
      <c r="B29" s="7" t="s">
        <v>4</v>
      </c>
      <c r="C29" s="7" t="s">
        <v>17</v>
      </c>
      <c r="D29" s="7" t="s">
        <v>39</v>
      </c>
      <c r="E29" s="4">
        <v>211</v>
      </c>
      <c r="F29" s="4"/>
      <c r="G29" s="4"/>
      <c r="H29" s="4"/>
      <c r="I29" s="4"/>
      <c r="J29" s="4"/>
      <c r="K29" s="18">
        <v>576</v>
      </c>
      <c r="L29" s="4"/>
      <c r="M29" s="4"/>
      <c r="N29" s="4">
        <f t="shared" si="1"/>
        <v>211</v>
      </c>
      <c r="O29" s="4">
        <f t="shared" si="0"/>
        <v>787</v>
      </c>
    </row>
    <row r="31" spans="2:14" ht="19.5" customHeight="1">
      <c r="B31" s="1" t="s">
        <v>1</v>
      </c>
      <c r="F31" s="1">
        <v>27</v>
      </c>
      <c r="H31" s="1">
        <v>28</v>
      </c>
      <c r="J31" s="1">
        <v>28</v>
      </c>
      <c r="M31" s="1">
        <v>28</v>
      </c>
      <c r="N31" s="1">
        <f>SUM(E31:M31)</f>
        <v>111</v>
      </c>
    </row>
    <row r="32" spans="2:3" ht="19.5" customHeight="1">
      <c r="B32" s="6"/>
      <c r="C32" s="6"/>
    </row>
    <row r="33" ht="19.5" customHeight="1">
      <c r="B33" s="1" t="s">
        <v>82</v>
      </c>
    </row>
    <row r="34" ht="19.5" customHeight="1">
      <c r="B34" s="1" t="s">
        <v>86</v>
      </c>
    </row>
  </sheetData>
  <printOptions/>
  <pageMargins left="0.75" right="0.75" top="1" bottom="1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9.00390625" style="1" bestFit="1" customWidth="1"/>
    <col min="3" max="3" width="7.625" style="1" bestFit="1" customWidth="1"/>
    <col min="4" max="4" width="7.375" style="1" bestFit="1" customWidth="1"/>
    <col min="5" max="12" width="6.625" style="1" bestFit="1" customWidth="1"/>
    <col min="13" max="13" width="8.125" style="1" bestFit="1" customWidth="1"/>
    <col min="14" max="14" width="8.125" style="1" customWidth="1"/>
    <col min="15" max="15" width="8.125" style="0" bestFit="1" customWidth="1"/>
    <col min="16" max="16384" width="10.75390625" style="1" customWidth="1"/>
  </cols>
  <sheetData>
    <row r="1" ht="19.5" customHeight="1">
      <c r="A1" s="1" t="s">
        <v>118</v>
      </c>
    </row>
    <row r="2" ht="19.5" customHeight="1">
      <c r="A2" s="1" t="s">
        <v>121</v>
      </c>
    </row>
    <row r="4" spans="1:15" ht="19.5" customHeight="1">
      <c r="A4" s="10" t="s">
        <v>83</v>
      </c>
      <c r="B4" s="10" t="s">
        <v>106</v>
      </c>
      <c r="C4" s="10" t="s">
        <v>11</v>
      </c>
      <c r="D4" s="10" t="s">
        <v>107</v>
      </c>
      <c r="E4" s="11">
        <v>38286</v>
      </c>
      <c r="F4" s="11">
        <v>38286</v>
      </c>
      <c r="G4" s="11">
        <v>38354</v>
      </c>
      <c r="H4" s="11">
        <v>38354</v>
      </c>
      <c r="I4" s="11">
        <v>38002</v>
      </c>
      <c r="J4" s="11">
        <v>38002</v>
      </c>
      <c r="K4" s="11">
        <v>38396</v>
      </c>
      <c r="L4" s="11">
        <v>38396</v>
      </c>
      <c r="M4" s="15" t="s">
        <v>84</v>
      </c>
      <c r="N4" s="12" t="s">
        <v>110</v>
      </c>
      <c r="O4" s="12" t="s">
        <v>76</v>
      </c>
    </row>
    <row r="5" spans="1:15" ht="19.5" customHeight="1">
      <c r="A5" s="2">
        <v>1</v>
      </c>
      <c r="B5" s="7" t="s">
        <v>112</v>
      </c>
      <c r="C5" s="7" t="s">
        <v>12</v>
      </c>
      <c r="D5" s="7" t="s">
        <v>39</v>
      </c>
      <c r="E5" s="13">
        <v>429.05</v>
      </c>
      <c r="F5" s="4">
        <v>360</v>
      </c>
      <c r="G5" s="13">
        <v>449.6</v>
      </c>
      <c r="H5" s="13">
        <v>423.4</v>
      </c>
      <c r="I5" s="13">
        <v>435.45</v>
      </c>
      <c r="J5" s="13">
        <v>443.5</v>
      </c>
      <c r="K5" s="4">
        <v>424</v>
      </c>
      <c r="L5" s="4">
        <v>408.55</v>
      </c>
      <c r="M5" s="4">
        <v>1256.4</v>
      </c>
      <c r="N5" s="4">
        <f>G5+I5+J5+E5+K5</f>
        <v>2181.6</v>
      </c>
      <c r="O5" s="4">
        <f>SUM(E5:M5)</f>
        <v>4629.950000000001</v>
      </c>
    </row>
    <row r="6" spans="1:15" ht="19.5" customHeight="1">
      <c r="A6" s="2">
        <v>2</v>
      </c>
      <c r="B6" s="7" t="s">
        <v>40</v>
      </c>
      <c r="C6" s="7" t="s">
        <v>14</v>
      </c>
      <c r="D6" s="7" t="s">
        <v>39</v>
      </c>
      <c r="E6" s="4"/>
      <c r="F6" s="4"/>
      <c r="G6" s="13">
        <v>360</v>
      </c>
      <c r="H6" s="13">
        <v>437.3</v>
      </c>
      <c r="I6" s="13">
        <v>433.5</v>
      </c>
      <c r="J6" s="13">
        <v>432.2</v>
      </c>
      <c r="K6" s="4"/>
      <c r="L6" s="4"/>
      <c r="M6" s="4"/>
      <c r="N6" s="4">
        <f aca="true" t="shared" si="0" ref="N6:N18">SUM(E6:L6)</f>
        <v>1663</v>
      </c>
      <c r="O6" s="4">
        <f aca="true" t="shared" si="1" ref="O6:O18">SUM(E6:M6)</f>
        <v>1663</v>
      </c>
    </row>
    <row r="7" spans="1:15" ht="19.5" customHeight="1">
      <c r="A7" s="2">
        <v>3</v>
      </c>
      <c r="B7" s="7" t="s">
        <v>93</v>
      </c>
      <c r="C7" s="7" t="s">
        <v>12</v>
      </c>
      <c r="D7" s="7" t="s">
        <v>39</v>
      </c>
      <c r="E7" s="4"/>
      <c r="F7" s="4"/>
      <c r="G7" s="4"/>
      <c r="H7" s="4"/>
      <c r="I7" s="13">
        <v>313</v>
      </c>
      <c r="J7" s="13">
        <v>423.15</v>
      </c>
      <c r="K7" s="13">
        <v>420.25</v>
      </c>
      <c r="L7" s="13">
        <v>360</v>
      </c>
      <c r="M7" s="13"/>
      <c r="N7" s="4">
        <f t="shared" si="0"/>
        <v>1516.4</v>
      </c>
      <c r="O7" s="4">
        <f t="shared" si="1"/>
        <v>1516.4</v>
      </c>
    </row>
    <row r="8" spans="1:15" ht="19.5" customHeight="1">
      <c r="A8" s="2"/>
      <c r="B8" s="7" t="s">
        <v>34</v>
      </c>
      <c r="C8" s="7" t="s">
        <v>12</v>
      </c>
      <c r="D8" s="7" t="s">
        <v>39</v>
      </c>
      <c r="E8" s="4"/>
      <c r="F8" s="4"/>
      <c r="G8" s="4">
        <v>407.55</v>
      </c>
      <c r="H8" s="4">
        <v>360</v>
      </c>
      <c r="I8" s="4"/>
      <c r="J8" s="4"/>
      <c r="K8" s="4">
        <v>355</v>
      </c>
      <c r="L8" s="4"/>
      <c r="M8" s="4"/>
      <c r="N8" s="4">
        <f t="shared" si="0"/>
        <v>1122.55</v>
      </c>
      <c r="O8" s="4">
        <f t="shared" si="1"/>
        <v>1122.55</v>
      </c>
    </row>
    <row r="9" spans="1:15" ht="19.5" customHeight="1">
      <c r="A9" s="2"/>
      <c r="B9" s="7" t="s">
        <v>45</v>
      </c>
      <c r="C9" s="7" t="s">
        <v>12</v>
      </c>
      <c r="D9" s="7"/>
      <c r="E9" s="4"/>
      <c r="F9" s="4"/>
      <c r="G9" s="4"/>
      <c r="H9" s="4"/>
      <c r="I9" s="4">
        <v>433.95</v>
      </c>
      <c r="J9" s="4">
        <v>346</v>
      </c>
      <c r="K9" s="4">
        <v>313</v>
      </c>
      <c r="L9" s="4"/>
      <c r="M9" s="4"/>
      <c r="N9" s="4">
        <f t="shared" si="0"/>
        <v>1092.95</v>
      </c>
      <c r="O9" s="4">
        <f t="shared" si="1"/>
        <v>1092.95</v>
      </c>
    </row>
    <row r="10" spans="1:15" ht="19.5" customHeight="1">
      <c r="A10" s="2"/>
      <c r="B10" s="7" t="s">
        <v>92</v>
      </c>
      <c r="C10" s="7" t="s">
        <v>12</v>
      </c>
      <c r="D10" s="7" t="s">
        <v>39</v>
      </c>
      <c r="E10" s="4">
        <v>261</v>
      </c>
      <c r="F10" s="4"/>
      <c r="G10" s="4"/>
      <c r="H10" s="4"/>
      <c r="I10" s="4"/>
      <c r="J10" s="4"/>
      <c r="K10" s="4">
        <v>424.35</v>
      </c>
      <c r="L10" s="4">
        <v>360</v>
      </c>
      <c r="M10" s="4">
        <v>742.55</v>
      </c>
      <c r="N10" s="4">
        <f t="shared" si="0"/>
        <v>1045.35</v>
      </c>
      <c r="O10" s="4">
        <f t="shared" si="1"/>
        <v>1787.8999999999999</v>
      </c>
    </row>
    <row r="11" spans="1:15" ht="19.5" customHeight="1">
      <c r="A11" s="2"/>
      <c r="B11" s="7" t="s">
        <v>44</v>
      </c>
      <c r="C11" s="7" t="s">
        <v>12</v>
      </c>
      <c r="D11" s="7" t="s">
        <v>39</v>
      </c>
      <c r="E11" s="4"/>
      <c r="F11" s="4"/>
      <c r="G11" s="4"/>
      <c r="H11" s="4"/>
      <c r="I11" s="4">
        <v>446.65</v>
      </c>
      <c r="J11" s="4">
        <v>444.45</v>
      </c>
      <c r="K11" s="4"/>
      <c r="L11" s="4"/>
      <c r="M11" s="4"/>
      <c r="N11" s="4">
        <f t="shared" si="0"/>
        <v>891.0999999999999</v>
      </c>
      <c r="O11" s="4">
        <f t="shared" si="1"/>
        <v>891.0999999999999</v>
      </c>
    </row>
    <row r="12" spans="1:15" ht="19.5" customHeight="1">
      <c r="A12" s="2"/>
      <c r="B12" s="7" t="s">
        <v>71</v>
      </c>
      <c r="C12" s="7" t="s">
        <v>12</v>
      </c>
      <c r="D12" s="7"/>
      <c r="E12" s="4"/>
      <c r="F12" s="4"/>
      <c r="G12" s="4"/>
      <c r="H12" s="4"/>
      <c r="I12" s="4"/>
      <c r="J12" s="4"/>
      <c r="K12" s="4">
        <v>435.15</v>
      </c>
      <c r="L12" s="4">
        <v>426.3</v>
      </c>
      <c r="M12" s="4"/>
      <c r="N12" s="4">
        <f t="shared" si="0"/>
        <v>861.45</v>
      </c>
      <c r="O12" s="4">
        <f t="shared" si="1"/>
        <v>861.45</v>
      </c>
    </row>
    <row r="13" spans="1:15" ht="19.5" customHeight="1">
      <c r="A13" s="2"/>
      <c r="B13" s="7" t="s">
        <v>70</v>
      </c>
      <c r="C13" s="7" t="s">
        <v>47</v>
      </c>
      <c r="D13" s="7"/>
      <c r="E13" s="4"/>
      <c r="F13" s="4"/>
      <c r="G13" s="4"/>
      <c r="H13" s="4"/>
      <c r="I13" s="4"/>
      <c r="J13" s="4"/>
      <c r="K13" s="4">
        <v>360</v>
      </c>
      <c r="L13" s="4">
        <v>437.95</v>
      </c>
      <c r="M13" s="4"/>
      <c r="N13" s="4">
        <f t="shared" si="0"/>
        <v>797.95</v>
      </c>
      <c r="O13" s="4">
        <f t="shared" si="1"/>
        <v>797.95</v>
      </c>
    </row>
    <row r="14" spans="1:15" ht="19.5" customHeight="1">
      <c r="A14" s="2"/>
      <c r="B14" s="7" t="s">
        <v>46</v>
      </c>
      <c r="C14" s="7" t="s">
        <v>47</v>
      </c>
      <c r="D14" s="7" t="s">
        <v>39</v>
      </c>
      <c r="E14" s="4"/>
      <c r="F14" s="4"/>
      <c r="G14" s="4"/>
      <c r="H14" s="4"/>
      <c r="I14" s="4">
        <v>360</v>
      </c>
      <c r="J14" s="4">
        <v>360</v>
      </c>
      <c r="K14" s="4"/>
      <c r="L14" s="4"/>
      <c r="M14" s="4"/>
      <c r="N14" s="4">
        <f t="shared" si="0"/>
        <v>720</v>
      </c>
      <c r="O14" s="4">
        <f t="shared" si="1"/>
        <v>720</v>
      </c>
    </row>
    <row r="15" spans="1:15" ht="19.5" customHeight="1">
      <c r="A15" s="2"/>
      <c r="B15" s="7" t="s">
        <v>3</v>
      </c>
      <c r="C15" s="7" t="s">
        <v>14</v>
      </c>
      <c r="D15" s="7"/>
      <c r="E15" s="4">
        <v>355</v>
      </c>
      <c r="F15" s="4">
        <v>340</v>
      </c>
      <c r="G15" s="4"/>
      <c r="H15" s="4"/>
      <c r="I15" s="4"/>
      <c r="J15" s="4"/>
      <c r="K15" s="4"/>
      <c r="L15" s="4"/>
      <c r="M15" s="4">
        <v>417.15</v>
      </c>
      <c r="N15" s="4">
        <f t="shared" si="0"/>
        <v>695</v>
      </c>
      <c r="O15" s="4">
        <f t="shared" si="1"/>
        <v>1112.15</v>
      </c>
    </row>
    <row r="16" spans="1:15" ht="19.5" customHeight="1">
      <c r="A16" s="2"/>
      <c r="B16" s="7" t="s">
        <v>109</v>
      </c>
      <c r="C16" s="7" t="s">
        <v>12</v>
      </c>
      <c r="D16" s="7" t="s">
        <v>39</v>
      </c>
      <c r="E16" s="4"/>
      <c r="F16" s="4"/>
      <c r="G16" s="4"/>
      <c r="H16" s="4"/>
      <c r="I16" s="4"/>
      <c r="J16" s="4"/>
      <c r="K16" s="4">
        <v>424.95</v>
      </c>
      <c r="L16" s="4"/>
      <c r="M16" s="4"/>
      <c r="N16" s="4">
        <f t="shared" si="0"/>
        <v>424.95</v>
      </c>
      <c r="O16" s="4">
        <f t="shared" si="1"/>
        <v>424.95</v>
      </c>
    </row>
    <row r="17" spans="1:15" ht="19.5" customHeight="1">
      <c r="A17" s="2"/>
      <c r="B17" s="7" t="s">
        <v>33</v>
      </c>
      <c r="C17" s="7" t="s">
        <v>12</v>
      </c>
      <c r="D17" s="7" t="s">
        <v>39</v>
      </c>
      <c r="E17" s="4">
        <v>335.35</v>
      </c>
      <c r="F17" s="4"/>
      <c r="G17" s="4"/>
      <c r="H17" s="4"/>
      <c r="I17" s="4"/>
      <c r="J17" s="4"/>
      <c r="K17" s="4"/>
      <c r="L17" s="4"/>
      <c r="M17" s="4">
        <v>680.75</v>
      </c>
      <c r="N17" s="4">
        <f t="shared" si="0"/>
        <v>335.35</v>
      </c>
      <c r="O17" s="4">
        <f t="shared" si="1"/>
        <v>1016.1</v>
      </c>
    </row>
    <row r="18" spans="1:15" ht="19.5" customHeight="1">
      <c r="A18" s="2"/>
      <c r="B18" s="7" t="s">
        <v>35</v>
      </c>
      <c r="C18" s="7" t="s">
        <v>12</v>
      </c>
      <c r="D18" s="7" t="s">
        <v>39</v>
      </c>
      <c r="E18" s="4"/>
      <c r="F18" s="4"/>
      <c r="G18" s="4">
        <v>284</v>
      </c>
      <c r="H18" s="4"/>
      <c r="I18" s="4"/>
      <c r="J18" s="4"/>
      <c r="K18" s="4"/>
      <c r="L18" s="4"/>
      <c r="M18" s="4"/>
      <c r="N18" s="4">
        <f t="shared" si="0"/>
        <v>284</v>
      </c>
      <c r="O18" s="4">
        <f t="shared" si="1"/>
        <v>284</v>
      </c>
    </row>
    <row r="20" spans="2:14" ht="19.5" customHeight="1">
      <c r="B20" s="1" t="s">
        <v>1</v>
      </c>
      <c r="F20" s="1">
        <v>6</v>
      </c>
      <c r="H20" s="1">
        <v>7</v>
      </c>
      <c r="J20" s="1">
        <v>12</v>
      </c>
      <c r="L20" s="1">
        <v>13</v>
      </c>
      <c r="N20" s="1">
        <f>SUM(E20:L20)</f>
        <v>38</v>
      </c>
    </row>
    <row r="21" spans="2:3" ht="19.5" customHeight="1">
      <c r="B21" s="6"/>
      <c r="C21" s="6"/>
    </row>
    <row r="22" ht="19.5" customHeight="1">
      <c r="B22" s="1" t="s">
        <v>85</v>
      </c>
    </row>
    <row r="23" ht="19.5" customHeight="1">
      <c r="B23" s="1" t="s">
        <v>87</v>
      </c>
    </row>
  </sheetData>
  <printOptions/>
  <pageMargins left="0.75" right="0.75" top="1" bottom="1" header="0.5" footer="0.5"/>
  <pageSetup fitToHeight="1" fitToWidth="1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9.75390625" style="1" bestFit="1" customWidth="1"/>
    <col min="3" max="3" width="6.625" style="1" bestFit="1" customWidth="1"/>
    <col min="4" max="4" width="7.375" style="1" bestFit="1" customWidth="1"/>
    <col min="5" max="12" width="6.625" style="1" bestFit="1" customWidth="1"/>
    <col min="13" max="14" width="8.125" style="1" bestFit="1" customWidth="1"/>
    <col min="15" max="15" width="8.125" style="0" customWidth="1"/>
    <col min="16" max="16384" width="10.75390625" style="1" customWidth="1"/>
  </cols>
  <sheetData>
    <row r="1" ht="19.5" customHeight="1">
      <c r="A1" s="1" t="s">
        <v>118</v>
      </c>
    </row>
    <row r="2" ht="19.5" customHeight="1">
      <c r="A2" s="1" t="s">
        <v>122</v>
      </c>
    </row>
    <row r="4" spans="1:15" ht="19.5" customHeight="1">
      <c r="A4" s="10" t="s">
        <v>83</v>
      </c>
      <c r="B4" s="10" t="s">
        <v>106</v>
      </c>
      <c r="C4" s="10" t="s">
        <v>11</v>
      </c>
      <c r="D4" s="10" t="s">
        <v>107</v>
      </c>
      <c r="E4" s="11">
        <v>38286</v>
      </c>
      <c r="F4" s="11">
        <v>38286</v>
      </c>
      <c r="G4" s="11">
        <v>38354</v>
      </c>
      <c r="H4" s="11">
        <v>38354</v>
      </c>
      <c r="I4" s="11">
        <v>38002</v>
      </c>
      <c r="J4" s="11">
        <v>38002</v>
      </c>
      <c r="K4" s="11">
        <v>38396</v>
      </c>
      <c r="L4" s="11">
        <v>38396</v>
      </c>
      <c r="M4" s="15" t="s">
        <v>84</v>
      </c>
      <c r="N4" s="12" t="s">
        <v>110</v>
      </c>
      <c r="O4" s="12" t="s">
        <v>76</v>
      </c>
    </row>
    <row r="5" spans="1:15" ht="19.5" customHeight="1">
      <c r="A5" s="7">
        <v>1</v>
      </c>
      <c r="B5" s="7" t="s">
        <v>114</v>
      </c>
      <c r="C5" s="7" t="s">
        <v>16</v>
      </c>
      <c r="D5" s="7" t="s">
        <v>39</v>
      </c>
      <c r="E5" s="13">
        <v>428.6</v>
      </c>
      <c r="F5" s="13">
        <v>425.6</v>
      </c>
      <c r="G5" s="13">
        <v>438.6</v>
      </c>
      <c r="H5" s="4">
        <v>345</v>
      </c>
      <c r="I5" s="13">
        <v>438.65</v>
      </c>
      <c r="J5" s="8">
        <v>360</v>
      </c>
      <c r="K5" s="13">
        <v>430.55</v>
      </c>
      <c r="L5" s="4">
        <v>416.9</v>
      </c>
      <c r="M5" s="4">
        <v>408.5</v>
      </c>
      <c r="N5" s="4">
        <f>E5+F5+G5+I5+K5</f>
        <v>2162.0000000000005</v>
      </c>
      <c r="O5" s="4">
        <f>SUM(E5:M5)</f>
        <v>3692.4000000000005</v>
      </c>
    </row>
    <row r="6" spans="1:15" ht="19.5" customHeight="1">
      <c r="A6" s="7">
        <v>2</v>
      </c>
      <c r="B6" s="7" t="s">
        <v>115</v>
      </c>
      <c r="C6" s="7" t="s">
        <v>16</v>
      </c>
      <c r="D6" s="7" t="s">
        <v>39</v>
      </c>
      <c r="E6" s="8">
        <v>396.9</v>
      </c>
      <c r="F6" s="8">
        <v>350</v>
      </c>
      <c r="G6" s="13">
        <v>434</v>
      </c>
      <c r="H6" s="4">
        <v>338</v>
      </c>
      <c r="I6" s="13">
        <v>417.3</v>
      </c>
      <c r="J6" s="13">
        <v>420.45</v>
      </c>
      <c r="K6" s="13">
        <v>424.9</v>
      </c>
      <c r="L6" s="13">
        <v>440.05</v>
      </c>
      <c r="M6" s="4">
        <v>802.05</v>
      </c>
      <c r="N6" s="4">
        <f>L6+K6+J6+I6+G6</f>
        <v>2136.7</v>
      </c>
      <c r="O6" s="4">
        <f aca="true" t="shared" si="0" ref="O6:O21">SUM(E6:M6)</f>
        <v>4023.6500000000005</v>
      </c>
    </row>
    <row r="7" spans="1:15" ht="19.5" customHeight="1">
      <c r="A7" s="7">
        <v>3</v>
      </c>
      <c r="B7" s="7" t="s">
        <v>26</v>
      </c>
      <c r="C7" s="7" t="s">
        <v>18</v>
      </c>
      <c r="D7" s="7" t="s">
        <v>39</v>
      </c>
      <c r="E7" s="8"/>
      <c r="F7" s="8"/>
      <c r="G7" s="13">
        <v>430.5</v>
      </c>
      <c r="H7" s="13">
        <v>433</v>
      </c>
      <c r="I7" s="13">
        <v>388.7</v>
      </c>
      <c r="J7" s="13">
        <v>440.6</v>
      </c>
      <c r="K7" s="4">
        <v>355</v>
      </c>
      <c r="L7" s="13">
        <v>431.5</v>
      </c>
      <c r="M7" s="8">
        <v>833.3</v>
      </c>
      <c r="N7" s="4">
        <f>L7+J7+I7+H7+G7</f>
        <v>2124.3</v>
      </c>
      <c r="O7" s="4">
        <f t="shared" si="0"/>
        <v>3312.6000000000004</v>
      </c>
    </row>
    <row r="8" spans="1:15" ht="19.5" customHeight="1">
      <c r="A8" s="7"/>
      <c r="B8" s="7" t="s">
        <v>117</v>
      </c>
      <c r="C8" s="7" t="s">
        <v>15</v>
      </c>
      <c r="D8" s="7" t="s">
        <v>39</v>
      </c>
      <c r="E8" s="13">
        <v>345</v>
      </c>
      <c r="F8" s="13">
        <v>322</v>
      </c>
      <c r="G8" s="13">
        <v>402</v>
      </c>
      <c r="H8" s="13"/>
      <c r="I8" s="13">
        <v>420</v>
      </c>
      <c r="J8" s="13"/>
      <c r="K8" s="13">
        <v>406.75</v>
      </c>
      <c r="L8" s="4"/>
      <c r="M8" s="4">
        <v>409.75</v>
      </c>
      <c r="N8" s="4">
        <f>SUM(E8:L8)</f>
        <v>1895.75</v>
      </c>
      <c r="O8" s="4">
        <f t="shared" si="0"/>
        <v>2305.5</v>
      </c>
    </row>
    <row r="9" spans="1:15" ht="19.5" customHeight="1">
      <c r="A9" s="7"/>
      <c r="B9" s="7" t="s">
        <v>29</v>
      </c>
      <c r="C9" s="7" t="s">
        <v>18</v>
      </c>
      <c r="D9" s="7" t="s">
        <v>39</v>
      </c>
      <c r="E9" s="4"/>
      <c r="F9" s="4"/>
      <c r="G9" s="13">
        <v>336</v>
      </c>
      <c r="H9" s="13">
        <v>413.5</v>
      </c>
      <c r="I9" s="13">
        <v>390</v>
      </c>
      <c r="J9" s="13"/>
      <c r="K9" s="13">
        <v>407.3</v>
      </c>
      <c r="L9" s="13">
        <v>308</v>
      </c>
      <c r="M9" s="4">
        <v>725.9</v>
      </c>
      <c r="N9" s="4">
        <f>SUM(E9:M9)</f>
        <v>2580.7</v>
      </c>
      <c r="O9" s="4">
        <f t="shared" si="0"/>
        <v>2580.7</v>
      </c>
    </row>
    <row r="10" spans="1:15" ht="19.5" customHeight="1">
      <c r="A10" s="7"/>
      <c r="B10" s="7" t="s">
        <v>4</v>
      </c>
      <c r="C10" s="7" t="s">
        <v>17</v>
      </c>
      <c r="D10" s="7" t="s">
        <v>39</v>
      </c>
      <c r="E10" s="13">
        <v>393.5</v>
      </c>
      <c r="F10" s="4"/>
      <c r="G10" s="13">
        <v>120</v>
      </c>
      <c r="H10" s="13">
        <v>442.7</v>
      </c>
      <c r="I10" s="13">
        <v>330</v>
      </c>
      <c r="J10" s="13">
        <v>435</v>
      </c>
      <c r="K10" s="4">
        <v>308</v>
      </c>
      <c r="L10" s="4">
        <v>303</v>
      </c>
      <c r="M10" s="4">
        <v>838.1</v>
      </c>
      <c r="N10" s="4">
        <f>H10+J10+I10+E10+G10</f>
        <v>1721.2</v>
      </c>
      <c r="O10" s="4">
        <f t="shared" si="0"/>
        <v>3170.2999999999997</v>
      </c>
    </row>
    <row r="11" spans="1:15" ht="19.5" customHeight="1">
      <c r="A11" s="7"/>
      <c r="B11" s="7" t="s">
        <v>30</v>
      </c>
      <c r="C11" s="7" t="s">
        <v>17</v>
      </c>
      <c r="D11" s="7" t="s">
        <v>39</v>
      </c>
      <c r="E11" s="4"/>
      <c r="F11" s="4"/>
      <c r="G11" s="4">
        <v>414.1</v>
      </c>
      <c r="H11" s="4">
        <v>440.85</v>
      </c>
      <c r="I11" s="4"/>
      <c r="J11" s="4"/>
      <c r="K11" s="4">
        <v>409</v>
      </c>
      <c r="L11" s="4">
        <v>406.6</v>
      </c>
      <c r="M11" s="4"/>
      <c r="N11" s="4">
        <f aca="true" t="shared" si="1" ref="N11:N21">SUM(E11:L11)</f>
        <v>1670.5500000000002</v>
      </c>
      <c r="O11" s="4">
        <f t="shared" si="0"/>
        <v>1670.5500000000002</v>
      </c>
    </row>
    <row r="12" spans="1:15" ht="19.5" customHeight="1">
      <c r="A12" s="7"/>
      <c r="B12" s="7" t="s">
        <v>116</v>
      </c>
      <c r="C12" s="7" t="s">
        <v>17</v>
      </c>
      <c r="D12" s="7" t="s">
        <v>39</v>
      </c>
      <c r="E12" s="8">
        <v>371.3</v>
      </c>
      <c r="F12" s="8">
        <v>251</v>
      </c>
      <c r="G12" s="8"/>
      <c r="H12" s="8"/>
      <c r="I12" s="8">
        <v>336</v>
      </c>
      <c r="J12" s="8">
        <v>431.25</v>
      </c>
      <c r="K12" s="4"/>
      <c r="L12" s="4"/>
      <c r="M12" s="4">
        <v>1255.95</v>
      </c>
      <c r="N12" s="4">
        <f t="shared" si="1"/>
        <v>1389.55</v>
      </c>
      <c r="O12" s="4">
        <f t="shared" si="0"/>
        <v>2645.5</v>
      </c>
    </row>
    <row r="13" spans="1:15" ht="19.5" customHeight="1">
      <c r="A13" s="7"/>
      <c r="B13" s="7" t="s">
        <v>22</v>
      </c>
      <c r="C13" s="7" t="s">
        <v>17</v>
      </c>
      <c r="D13" s="7" t="s">
        <v>39</v>
      </c>
      <c r="E13" s="4">
        <v>276</v>
      </c>
      <c r="F13" s="4"/>
      <c r="G13" s="4"/>
      <c r="H13" s="4"/>
      <c r="I13" s="4">
        <v>340</v>
      </c>
      <c r="J13" s="4"/>
      <c r="K13" s="4">
        <v>157</v>
      </c>
      <c r="L13" s="4"/>
      <c r="M13" s="4"/>
      <c r="N13" s="4">
        <f t="shared" si="1"/>
        <v>773</v>
      </c>
      <c r="O13" s="4">
        <f t="shared" si="0"/>
        <v>773</v>
      </c>
    </row>
    <row r="14" spans="1:15" ht="19.5" customHeight="1">
      <c r="A14" s="7"/>
      <c r="B14" s="7" t="s">
        <v>91</v>
      </c>
      <c r="C14" s="7" t="s">
        <v>19</v>
      </c>
      <c r="D14" s="7"/>
      <c r="E14" s="4">
        <v>423.8</v>
      </c>
      <c r="F14" s="4"/>
      <c r="G14" s="4"/>
      <c r="H14" s="4"/>
      <c r="I14" s="4"/>
      <c r="J14" s="4"/>
      <c r="K14" s="4"/>
      <c r="L14" s="4"/>
      <c r="M14" s="4"/>
      <c r="N14" s="4">
        <f t="shared" si="1"/>
        <v>423.8</v>
      </c>
      <c r="O14" s="4">
        <f t="shared" si="0"/>
        <v>423.8</v>
      </c>
    </row>
    <row r="15" spans="1:15" ht="19.5" customHeight="1">
      <c r="A15" s="7"/>
      <c r="B15" s="7" t="s">
        <v>28</v>
      </c>
      <c r="C15" s="7" t="s">
        <v>17</v>
      </c>
      <c r="D15" s="7"/>
      <c r="E15" s="4"/>
      <c r="F15" s="4"/>
      <c r="G15" s="4">
        <v>413.5</v>
      </c>
      <c r="H15" s="4"/>
      <c r="I15" s="4"/>
      <c r="J15" s="4"/>
      <c r="K15" s="4"/>
      <c r="L15" s="4"/>
      <c r="M15" s="4"/>
      <c r="N15" s="4">
        <f t="shared" si="1"/>
        <v>413.5</v>
      </c>
      <c r="O15" s="4">
        <f t="shared" si="0"/>
        <v>413.5</v>
      </c>
    </row>
    <row r="16" spans="1:15" ht="19.5" customHeight="1">
      <c r="A16" s="7"/>
      <c r="B16" s="7" t="s">
        <v>27</v>
      </c>
      <c r="C16" s="7" t="s">
        <v>17</v>
      </c>
      <c r="D16" s="7"/>
      <c r="E16" s="4"/>
      <c r="F16" s="4"/>
      <c r="G16" s="4">
        <v>413.4</v>
      </c>
      <c r="H16" s="4"/>
      <c r="I16" s="4"/>
      <c r="J16" s="4"/>
      <c r="K16" s="4"/>
      <c r="L16" s="4"/>
      <c r="M16" s="4"/>
      <c r="N16" s="4">
        <f t="shared" si="1"/>
        <v>413.4</v>
      </c>
      <c r="O16" s="4">
        <f t="shared" si="0"/>
        <v>413.4</v>
      </c>
    </row>
    <row r="17" spans="1:15" ht="19.5" customHeight="1">
      <c r="A17" s="7"/>
      <c r="B17" s="7" t="s">
        <v>32</v>
      </c>
      <c r="C17" s="7" t="s">
        <v>17</v>
      </c>
      <c r="D17" s="7" t="s">
        <v>39</v>
      </c>
      <c r="E17" s="4">
        <v>266</v>
      </c>
      <c r="F17" s="4">
        <v>120</v>
      </c>
      <c r="G17" s="4"/>
      <c r="H17" s="4"/>
      <c r="I17" s="4"/>
      <c r="J17" s="4"/>
      <c r="K17" s="4"/>
      <c r="L17" s="4"/>
      <c r="M17" s="4">
        <v>1651.05</v>
      </c>
      <c r="N17" s="4">
        <f t="shared" si="1"/>
        <v>386</v>
      </c>
      <c r="O17" s="4">
        <f t="shared" si="0"/>
        <v>2037.05</v>
      </c>
    </row>
    <row r="18" spans="1:15" ht="19.5" customHeight="1">
      <c r="A18" s="7"/>
      <c r="B18" s="7" t="s">
        <v>72</v>
      </c>
      <c r="C18" s="7" t="s">
        <v>17</v>
      </c>
      <c r="D18" s="7"/>
      <c r="E18" s="4"/>
      <c r="F18" s="4"/>
      <c r="G18" s="4"/>
      <c r="H18" s="4"/>
      <c r="I18" s="4"/>
      <c r="J18" s="4"/>
      <c r="K18" s="4">
        <v>360</v>
      </c>
      <c r="L18" s="4"/>
      <c r="M18" s="4"/>
      <c r="N18" s="4">
        <f t="shared" si="1"/>
        <v>360</v>
      </c>
      <c r="O18" s="4">
        <f t="shared" si="0"/>
        <v>360</v>
      </c>
    </row>
    <row r="19" spans="1:15" ht="19.5" customHeight="1">
      <c r="A19" s="7"/>
      <c r="B19" s="7" t="s">
        <v>31</v>
      </c>
      <c r="C19" s="7" t="s">
        <v>17</v>
      </c>
      <c r="D19" s="7"/>
      <c r="E19" s="4"/>
      <c r="F19" s="4"/>
      <c r="G19" s="4">
        <v>360</v>
      </c>
      <c r="H19" s="4"/>
      <c r="I19" s="4"/>
      <c r="J19" s="4"/>
      <c r="K19" s="4"/>
      <c r="L19" s="4"/>
      <c r="M19" s="2"/>
      <c r="N19" s="4">
        <f t="shared" si="1"/>
        <v>360</v>
      </c>
      <c r="O19" s="4">
        <f t="shared" si="0"/>
        <v>360</v>
      </c>
    </row>
    <row r="20" spans="1:15" ht="19.5" customHeight="1">
      <c r="A20" s="7"/>
      <c r="B20" s="7" t="s">
        <v>9</v>
      </c>
      <c r="C20" s="7" t="s">
        <v>17</v>
      </c>
      <c r="D20" s="7" t="s">
        <v>39</v>
      </c>
      <c r="E20" s="4">
        <v>356</v>
      </c>
      <c r="F20" s="4"/>
      <c r="G20" s="4"/>
      <c r="H20" s="4"/>
      <c r="I20" s="4"/>
      <c r="J20" s="4"/>
      <c r="K20" s="4"/>
      <c r="L20" s="4"/>
      <c r="M20" s="2">
        <v>798.85</v>
      </c>
      <c r="N20" s="4">
        <f t="shared" si="1"/>
        <v>356</v>
      </c>
      <c r="O20" s="4">
        <f t="shared" si="0"/>
        <v>1154.85</v>
      </c>
    </row>
    <row r="21" spans="1:15" ht="19.5" customHeight="1">
      <c r="A21" s="7"/>
      <c r="B21" s="7" t="s">
        <v>43</v>
      </c>
      <c r="C21" s="7" t="s">
        <v>17</v>
      </c>
      <c r="D21" s="7"/>
      <c r="E21" s="4"/>
      <c r="F21" s="4"/>
      <c r="G21" s="4"/>
      <c r="H21" s="4"/>
      <c r="I21" s="4"/>
      <c r="J21" s="4"/>
      <c r="K21" s="4">
        <v>289</v>
      </c>
      <c r="L21" s="4"/>
      <c r="M21" s="2"/>
      <c r="N21" s="4">
        <f t="shared" si="1"/>
        <v>289</v>
      </c>
      <c r="O21" s="4">
        <f t="shared" si="0"/>
        <v>289</v>
      </c>
    </row>
    <row r="23" spans="2:14" ht="19.5" customHeight="1">
      <c r="B23" s="1" t="s">
        <v>1</v>
      </c>
      <c r="F23" s="1">
        <v>14</v>
      </c>
      <c r="H23" s="1">
        <v>16</v>
      </c>
      <c r="J23" s="1">
        <v>13</v>
      </c>
      <c r="L23" s="1">
        <v>16</v>
      </c>
      <c r="N23" s="1">
        <f>SUM(E23:L23)</f>
        <v>59</v>
      </c>
    </row>
    <row r="24" spans="2:3" ht="19.5" customHeight="1">
      <c r="B24" s="6"/>
      <c r="C24" s="6"/>
    </row>
    <row r="25" ht="19.5" customHeight="1">
      <c r="B25" s="1" t="s">
        <v>85</v>
      </c>
    </row>
    <row r="26" ht="19.5" customHeight="1">
      <c r="B26" s="1" t="s">
        <v>87</v>
      </c>
    </row>
  </sheetData>
  <printOptions/>
  <pageMargins left="0.75" right="0.75" top="1" bottom="1" header="0.5" footer="0.5"/>
  <pageSetup fitToHeight="1" fitToWidth="1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8.25390625" style="1" bestFit="1" customWidth="1"/>
    <col min="3" max="3" width="6.375" style="1" bestFit="1" customWidth="1"/>
    <col min="4" max="4" width="7.375" style="1" bestFit="1" customWidth="1"/>
    <col min="5" max="12" width="6.625" style="1" bestFit="1" customWidth="1"/>
    <col min="13" max="13" width="8.125" style="1" bestFit="1" customWidth="1"/>
    <col min="14" max="14" width="10.75390625" style="14" customWidth="1"/>
    <col min="15" max="16384" width="10.75390625" style="1" customWidth="1"/>
  </cols>
  <sheetData>
    <row r="1" ht="19.5" customHeight="1">
      <c r="A1" s="1" t="s">
        <v>118</v>
      </c>
    </row>
    <row r="2" ht="19.5" customHeight="1">
      <c r="A2" s="1" t="s">
        <v>123</v>
      </c>
    </row>
    <row r="4" spans="1:13" ht="19.5" customHeight="1">
      <c r="A4" s="10" t="s">
        <v>83</v>
      </c>
      <c r="B4" s="10" t="s">
        <v>106</v>
      </c>
      <c r="C4" s="10" t="s">
        <v>11</v>
      </c>
      <c r="D4" s="10" t="s">
        <v>107</v>
      </c>
      <c r="E4" s="11">
        <v>38286</v>
      </c>
      <c r="F4" s="11">
        <v>38286</v>
      </c>
      <c r="G4" s="11">
        <v>38354</v>
      </c>
      <c r="H4" s="11">
        <v>38354</v>
      </c>
      <c r="I4" s="11">
        <v>38002</v>
      </c>
      <c r="J4" s="11">
        <v>38002</v>
      </c>
      <c r="K4" s="11">
        <v>38396</v>
      </c>
      <c r="L4" s="11">
        <v>38396</v>
      </c>
      <c r="M4" s="12" t="s">
        <v>110</v>
      </c>
    </row>
    <row r="5" spans="1:13" ht="19.5" customHeight="1">
      <c r="A5" s="7">
        <v>1</v>
      </c>
      <c r="B5" s="7" t="s">
        <v>95</v>
      </c>
      <c r="C5" s="7" t="s">
        <v>12</v>
      </c>
      <c r="D5" s="7" t="s">
        <v>39</v>
      </c>
      <c r="E5" s="13">
        <v>434.5</v>
      </c>
      <c r="F5" s="13">
        <v>366</v>
      </c>
      <c r="G5" s="13"/>
      <c r="H5" s="13"/>
      <c r="I5" s="13">
        <v>351</v>
      </c>
      <c r="J5" s="13">
        <v>444.75</v>
      </c>
      <c r="K5" s="13">
        <v>355</v>
      </c>
      <c r="L5" s="4"/>
      <c r="M5" s="4">
        <f aca="true" t="shared" si="0" ref="M5:M14">SUM(E5:L5)</f>
        <v>1951.25</v>
      </c>
    </row>
    <row r="6" spans="1:13" ht="19.5" customHeight="1">
      <c r="A6" s="7">
        <v>2</v>
      </c>
      <c r="B6" s="7" t="s">
        <v>50</v>
      </c>
      <c r="C6" s="7" t="s">
        <v>12</v>
      </c>
      <c r="D6" s="7" t="s">
        <v>39</v>
      </c>
      <c r="E6" s="4"/>
      <c r="F6" s="4"/>
      <c r="G6" s="4"/>
      <c r="H6" s="4"/>
      <c r="I6" s="13">
        <v>436.9</v>
      </c>
      <c r="J6" s="13">
        <v>409.55</v>
      </c>
      <c r="K6" s="13">
        <v>423.25</v>
      </c>
      <c r="L6" s="13">
        <v>427.7</v>
      </c>
      <c r="M6" s="4">
        <f t="shared" si="0"/>
        <v>1697.4</v>
      </c>
    </row>
    <row r="7" spans="1:13" ht="19.5" customHeight="1">
      <c r="A7" s="7">
        <v>3</v>
      </c>
      <c r="B7" s="7" t="s">
        <v>48</v>
      </c>
      <c r="C7" s="7" t="s">
        <v>12</v>
      </c>
      <c r="D7" s="7" t="s">
        <v>39</v>
      </c>
      <c r="E7" s="4"/>
      <c r="F7" s="4"/>
      <c r="G7" s="4"/>
      <c r="H7" s="4"/>
      <c r="I7" s="13">
        <v>266</v>
      </c>
      <c r="J7" s="13">
        <v>445.55</v>
      </c>
      <c r="K7" s="13">
        <v>439.9</v>
      </c>
      <c r="L7" s="13">
        <v>427.35</v>
      </c>
      <c r="M7" s="4">
        <f t="shared" si="0"/>
        <v>1578.7999999999997</v>
      </c>
    </row>
    <row r="8" spans="1:13" ht="19.5" customHeight="1">
      <c r="A8" s="7"/>
      <c r="B8" s="7" t="s">
        <v>49</v>
      </c>
      <c r="C8" s="7" t="s">
        <v>12</v>
      </c>
      <c r="D8" s="7" t="s">
        <v>39</v>
      </c>
      <c r="E8" s="4"/>
      <c r="F8" s="4"/>
      <c r="G8" s="4"/>
      <c r="H8" s="4"/>
      <c r="I8" s="4">
        <v>417.95</v>
      </c>
      <c r="J8" s="4">
        <v>404.4</v>
      </c>
      <c r="K8" s="4"/>
      <c r="L8" s="4"/>
      <c r="M8" s="4">
        <f t="shared" si="0"/>
        <v>822.3499999999999</v>
      </c>
    </row>
    <row r="9" spans="1:13" ht="19.5" customHeight="1">
      <c r="A9" s="7"/>
      <c r="B9" s="7" t="s">
        <v>73</v>
      </c>
      <c r="C9" s="7" t="s">
        <v>47</v>
      </c>
      <c r="D9" s="7"/>
      <c r="E9" s="4"/>
      <c r="F9" s="4"/>
      <c r="G9" s="4"/>
      <c r="H9" s="4"/>
      <c r="I9" s="4"/>
      <c r="J9" s="4"/>
      <c r="K9" s="4">
        <v>360</v>
      </c>
      <c r="L9" s="4">
        <v>355</v>
      </c>
      <c r="M9" s="4">
        <f t="shared" si="0"/>
        <v>715</v>
      </c>
    </row>
    <row r="10" spans="1:13" ht="19.5" customHeight="1">
      <c r="A10" s="7"/>
      <c r="B10" s="7" t="s">
        <v>93</v>
      </c>
      <c r="C10" s="7" t="s">
        <v>12</v>
      </c>
      <c r="D10" s="7" t="s">
        <v>39</v>
      </c>
      <c r="E10" s="4">
        <v>414.55</v>
      </c>
      <c r="F10" s="4">
        <v>298</v>
      </c>
      <c r="G10" s="4"/>
      <c r="H10" s="4"/>
      <c r="I10" s="4"/>
      <c r="J10" s="4"/>
      <c r="K10" s="4"/>
      <c r="L10" s="4"/>
      <c r="M10" s="4">
        <f t="shared" si="0"/>
        <v>712.55</v>
      </c>
    </row>
    <row r="11" spans="1:13" ht="19.5" customHeight="1">
      <c r="A11" s="7"/>
      <c r="B11" s="7" t="s">
        <v>94</v>
      </c>
      <c r="C11" s="7" t="s">
        <v>13</v>
      </c>
      <c r="D11" s="7"/>
      <c r="E11" s="4">
        <v>247</v>
      </c>
      <c r="F11" s="4">
        <v>296</v>
      </c>
      <c r="G11" s="4"/>
      <c r="H11" s="4"/>
      <c r="I11" s="4"/>
      <c r="J11" s="4"/>
      <c r="K11" s="4"/>
      <c r="L11" s="4"/>
      <c r="M11" s="4">
        <f t="shared" si="0"/>
        <v>543</v>
      </c>
    </row>
    <row r="12" spans="1:13" ht="19.5" customHeight="1">
      <c r="A12" s="7"/>
      <c r="B12" s="7" t="s">
        <v>74</v>
      </c>
      <c r="C12" s="7" t="s">
        <v>12</v>
      </c>
      <c r="D12" s="7" t="s">
        <v>39</v>
      </c>
      <c r="E12" s="4"/>
      <c r="F12" s="4"/>
      <c r="G12" s="4"/>
      <c r="H12" s="4"/>
      <c r="I12" s="4"/>
      <c r="J12" s="4"/>
      <c r="K12" s="4">
        <v>398.45</v>
      </c>
      <c r="L12" s="4"/>
      <c r="M12" s="4">
        <f t="shared" si="0"/>
        <v>398.45</v>
      </c>
    </row>
    <row r="13" spans="1:13" ht="19.5" customHeight="1">
      <c r="A13" s="7"/>
      <c r="B13" s="7" t="s">
        <v>52</v>
      </c>
      <c r="C13" s="7" t="s">
        <v>12</v>
      </c>
      <c r="D13" s="7"/>
      <c r="E13" s="4"/>
      <c r="F13" s="4"/>
      <c r="G13" s="4"/>
      <c r="H13" s="4"/>
      <c r="I13" s="4">
        <v>284</v>
      </c>
      <c r="J13" s="4"/>
      <c r="K13" s="4"/>
      <c r="L13" s="4"/>
      <c r="M13" s="4">
        <f t="shared" si="0"/>
        <v>284</v>
      </c>
    </row>
    <row r="14" spans="1:13" ht="19.5" customHeight="1">
      <c r="A14" s="7"/>
      <c r="B14" s="7" t="s">
        <v>51</v>
      </c>
      <c r="C14" s="7" t="s">
        <v>12</v>
      </c>
      <c r="D14" s="7"/>
      <c r="E14" s="4"/>
      <c r="F14" s="4"/>
      <c r="G14" s="4"/>
      <c r="H14" s="4"/>
      <c r="I14" s="4">
        <v>222</v>
      </c>
      <c r="J14" s="4"/>
      <c r="K14" s="4"/>
      <c r="L14" s="4"/>
      <c r="M14" s="4">
        <f t="shared" si="0"/>
        <v>222</v>
      </c>
    </row>
    <row r="16" spans="2:13" ht="19.5" customHeight="1">
      <c r="B16" s="1" t="s">
        <v>1</v>
      </c>
      <c r="F16" s="1">
        <v>6</v>
      </c>
      <c r="H16" s="1">
        <v>0</v>
      </c>
      <c r="J16" s="1">
        <v>10</v>
      </c>
      <c r="L16" s="1">
        <v>8</v>
      </c>
      <c r="M16" s="1">
        <f>SUM(E16:L16)</f>
        <v>24</v>
      </c>
    </row>
    <row r="17" spans="2:3" ht="19.5" customHeight="1">
      <c r="B17" s="6"/>
      <c r="C17" s="6"/>
    </row>
    <row r="18" ht="19.5" customHeight="1">
      <c r="B18" s="1" t="s">
        <v>88</v>
      </c>
    </row>
  </sheetData>
  <printOptions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9.75390625" style="1" bestFit="1" customWidth="1"/>
    <col min="3" max="3" width="6.625" style="1" bestFit="1" customWidth="1"/>
    <col min="4" max="4" width="7.375" style="1" bestFit="1" customWidth="1"/>
    <col min="5" max="12" width="6.625" style="1" bestFit="1" customWidth="1"/>
    <col min="13" max="13" width="8.125" style="1" bestFit="1" customWidth="1"/>
    <col min="14" max="14" width="10.75390625" style="14" customWidth="1"/>
    <col min="15" max="16384" width="10.75390625" style="1" customWidth="1"/>
  </cols>
  <sheetData>
    <row r="1" ht="19.5" customHeight="1">
      <c r="A1" s="1" t="s">
        <v>118</v>
      </c>
    </row>
    <row r="2" ht="19.5" customHeight="1">
      <c r="A2" s="1" t="s">
        <v>124</v>
      </c>
    </row>
    <row r="4" spans="1:13" ht="19.5" customHeight="1">
      <c r="A4" s="10" t="s">
        <v>83</v>
      </c>
      <c r="B4" s="10" t="s">
        <v>106</v>
      </c>
      <c r="C4" s="10" t="s">
        <v>11</v>
      </c>
      <c r="D4" s="10" t="s">
        <v>107</v>
      </c>
      <c r="E4" s="11">
        <v>38286</v>
      </c>
      <c r="F4" s="11">
        <v>38286</v>
      </c>
      <c r="G4" s="11">
        <v>38354</v>
      </c>
      <c r="H4" s="11">
        <v>38354</v>
      </c>
      <c r="I4" s="11">
        <v>38002</v>
      </c>
      <c r="J4" s="11">
        <v>38002</v>
      </c>
      <c r="K4" s="11">
        <v>38396</v>
      </c>
      <c r="L4" s="11">
        <v>38396</v>
      </c>
      <c r="M4" s="12" t="s">
        <v>110</v>
      </c>
    </row>
    <row r="5" spans="1:13" ht="19.5" customHeight="1">
      <c r="A5" s="7">
        <v>1</v>
      </c>
      <c r="B5" s="7" t="s">
        <v>32</v>
      </c>
      <c r="C5" s="7" t="s">
        <v>17</v>
      </c>
      <c r="D5" s="7" t="s">
        <v>39</v>
      </c>
      <c r="E5" s="13">
        <v>383.5</v>
      </c>
      <c r="F5" s="4">
        <v>251</v>
      </c>
      <c r="G5" s="13">
        <v>421.35</v>
      </c>
      <c r="H5" s="13">
        <v>406.55</v>
      </c>
      <c r="I5" s="8">
        <v>320</v>
      </c>
      <c r="J5" s="8">
        <v>266</v>
      </c>
      <c r="K5" s="13">
        <v>436.75</v>
      </c>
      <c r="L5" s="13">
        <v>407.4</v>
      </c>
      <c r="M5" s="4">
        <f>L5+K5+H5+G5+E5</f>
        <v>2055.55</v>
      </c>
    </row>
    <row r="6" spans="1:13" ht="19.5" customHeight="1">
      <c r="A6" s="7">
        <v>2</v>
      </c>
      <c r="B6" s="7" t="s">
        <v>9</v>
      </c>
      <c r="C6" s="7" t="s">
        <v>17</v>
      </c>
      <c r="D6" s="7" t="s">
        <v>39</v>
      </c>
      <c r="E6" s="4">
        <v>209</v>
      </c>
      <c r="F6" s="8">
        <v>261</v>
      </c>
      <c r="G6" s="13">
        <v>406.2</v>
      </c>
      <c r="H6" s="8">
        <v>274</v>
      </c>
      <c r="I6" s="13">
        <v>426.5</v>
      </c>
      <c r="J6" s="13">
        <v>416.2</v>
      </c>
      <c r="K6" s="13">
        <v>360</v>
      </c>
      <c r="L6" s="13">
        <v>405.9</v>
      </c>
      <c r="M6" s="4">
        <f>L6+K6+J6+I6+G6</f>
        <v>2014.8</v>
      </c>
    </row>
    <row r="7" spans="1:13" ht="19.5" customHeight="1">
      <c r="A7" s="7">
        <v>3</v>
      </c>
      <c r="B7" s="7" t="s">
        <v>96</v>
      </c>
      <c r="C7" s="7" t="s">
        <v>16</v>
      </c>
      <c r="D7" s="7"/>
      <c r="E7" s="13">
        <v>284</v>
      </c>
      <c r="F7" s="13"/>
      <c r="G7" s="13"/>
      <c r="H7" s="13"/>
      <c r="I7" s="13"/>
      <c r="J7" s="13"/>
      <c r="K7" s="13">
        <v>266</v>
      </c>
      <c r="L7" s="13">
        <v>325</v>
      </c>
      <c r="M7" s="4">
        <f>SUM(E7:L7)</f>
        <v>875</v>
      </c>
    </row>
    <row r="8" spans="1:13" ht="19.5" customHeight="1">
      <c r="A8" s="7"/>
      <c r="B8" s="7" t="s">
        <v>75</v>
      </c>
      <c r="C8" s="7" t="s">
        <v>17</v>
      </c>
      <c r="D8" s="7" t="s">
        <v>39</v>
      </c>
      <c r="E8" s="4"/>
      <c r="F8" s="4"/>
      <c r="G8" s="4"/>
      <c r="H8" s="4"/>
      <c r="I8" s="4"/>
      <c r="J8" s="4"/>
      <c r="K8" s="4">
        <v>396.05</v>
      </c>
      <c r="L8" s="4">
        <v>403.85</v>
      </c>
      <c r="M8" s="4">
        <f>SUM(E8:L8)</f>
        <v>799.9000000000001</v>
      </c>
    </row>
    <row r="9" spans="1:13" ht="19.5" customHeight="1">
      <c r="A9" s="7"/>
      <c r="B9" s="7" t="s">
        <v>91</v>
      </c>
      <c r="C9" s="7" t="s">
        <v>19</v>
      </c>
      <c r="D9" s="7"/>
      <c r="E9" s="4">
        <v>390.35</v>
      </c>
      <c r="F9" s="4"/>
      <c r="G9" s="4"/>
      <c r="H9" s="4"/>
      <c r="I9" s="4"/>
      <c r="J9" s="4"/>
      <c r="K9" s="4"/>
      <c r="L9" s="4"/>
      <c r="M9" s="4">
        <f>SUM(E9:L9)</f>
        <v>390.35</v>
      </c>
    </row>
    <row r="10" spans="1:13" ht="19.5" customHeight="1">
      <c r="A10" s="7"/>
      <c r="B10" s="7" t="s">
        <v>10</v>
      </c>
      <c r="C10" s="7" t="s">
        <v>17</v>
      </c>
      <c r="D10" s="7"/>
      <c r="E10" s="4"/>
      <c r="F10" s="4"/>
      <c r="G10" s="4">
        <v>330</v>
      </c>
      <c r="H10" s="4"/>
      <c r="I10" s="4"/>
      <c r="J10" s="4"/>
      <c r="K10" s="4"/>
      <c r="L10" s="4"/>
      <c r="M10" s="4">
        <f>SUM(E10:L10)</f>
        <v>330</v>
      </c>
    </row>
    <row r="12" spans="2:13" ht="19.5" customHeight="1">
      <c r="B12" s="1" t="s">
        <v>1</v>
      </c>
      <c r="F12" s="1">
        <v>6</v>
      </c>
      <c r="H12" s="1">
        <v>5</v>
      </c>
      <c r="J12" s="1">
        <v>4</v>
      </c>
      <c r="L12" s="1">
        <v>8</v>
      </c>
      <c r="M12" s="1">
        <f>SUM(E12:L12)</f>
        <v>23</v>
      </c>
    </row>
    <row r="13" spans="2:3" ht="19.5" customHeight="1">
      <c r="B13" s="6"/>
      <c r="C13" s="6"/>
    </row>
    <row r="14" ht="19.5" customHeight="1">
      <c r="B14" s="1" t="s">
        <v>88</v>
      </c>
    </row>
  </sheetData>
  <printOptions/>
  <pageMargins left="0.75" right="0.75" top="1" bottom="1" header="0.5" footer="0.5"/>
  <pageSetup fitToHeight="1" fitToWidth="1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9.00390625" style="1" bestFit="1" customWidth="1"/>
    <col min="3" max="3" width="7.75390625" style="1" bestFit="1" customWidth="1"/>
    <col min="4" max="4" width="7.375" style="1" bestFit="1" customWidth="1"/>
    <col min="5" max="12" width="6.625" style="1" bestFit="1" customWidth="1"/>
    <col min="13" max="13" width="8.125" style="1" bestFit="1" customWidth="1"/>
    <col min="14" max="16384" width="10.75390625" style="1" customWidth="1"/>
  </cols>
  <sheetData>
    <row r="1" ht="19.5" customHeight="1">
      <c r="A1" s="1" t="s">
        <v>118</v>
      </c>
    </row>
    <row r="2" ht="19.5" customHeight="1">
      <c r="A2" s="1" t="s">
        <v>125</v>
      </c>
    </row>
    <row r="4" spans="1:13" ht="19.5" customHeight="1">
      <c r="A4" s="10" t="s">
        <v>83</v>
      </c>
      <c r="B4" s="10" t="s">
        <v>106</v>
      </c>
      <c r="C4" s="10" t="s">
        <v>11</v>
      </c>
      <c r="D4" s="10" t="s">
        <v>107</v>
      </c>
      <c r="E4" s="11">
        <v>38286</v>
      </c>
      <c r="F4" s="11">
        <v>38286</v>
      </c>
      <c r="G4" s="11">
        <v>38354</v>
      </c>
      <c r="H4" s="11">
        <v>38354</v>
      </c>
      <c r="I4" s="11">
        <v>38002</v>
      </c>
      <c r="J4" s="11">
        <v>38002</v>
      </c>
      <c r="K4" s="11">
        <v>38396</v>
      </c>
      <c r="L4" s="11">
        <v>38396</v>
      </c>
      <c r="M4" s="12" t="s">
        <v>110</v>
      </c>
    </row>
    <row r="5" spans="1:13" s="5" customFormat="1" ht="19.5" customHeight="1">
      <c r="A5" s="7">
        <v>1</v>
      </c>
      <c r="B5" s="7" t="s">
        <v>2</v>
      </c>
      <c r="C5" s="7" t="s">
        <v>12</v>
      </c>
      <c r="D5" s="7" t="s">
        <v>39</v>
      </c>
      <c r="E5" s="13">
        <v>293.85</v>
      </c>
      <c r="F5" s="13">
        <v>303.85</v>
      </c>
      <c r="G5" s="13">
        <v>292.2</v>
      </c>
      <c r="H5" s="8">
        <v>291.1</v>
      </c>
      <c r="I5" s="8">
        <v>291</v>
      </c>
      <c r="J5" s="13">
        <v>298.45</v>
      </c>
      <c r="K5" s="4">
        <v>258.8</v>
      </c>
      <c r="L5" s="13">
        <v>296.7</v>
      </c>
      <c r="M5" s="8">
        <f>L5+J5+G5+F5+E5</f>
        <v>1485.0499999999997</v>
      </c>
    </row>
    <row r="6" spans="1:13" ht="19.5" customHeight="1">
      <c r="A6" s="7">
        <v>2</v>
      </c>
      <c r="B6" s="7" t="s">
        <v>99</v>
      </c>
      <c r="C6" s="7" t="s">
        <v>12</v>
      </c>
      <c r="D6" s="7" t="s">
        <v>39</v>
      </c>
      <c r="E6" s="13">
        <v>259.35</v>
      </c>
      <c r="F6" s="13">
        <v>288.75</v>
      </c>
      <c r="G6" s="8">
        <v>226</v>
      </c>
      <c r="H6" s="8">
        <v>226</v>
      </c>
      <c r="I6" s="13">
        <v>301.1</v>
      </c>
      <c r="J6" s="13">
        <v>300.6</v>
      </c>
      <c r="K6" s="4">
        <v>258.85</v>
      </c>
      <c r="L6" s="13">
        <v>274.35</v>
      </c>
      <c r="M6" s="8">
        <f>L6+J6+I6+F6+E6</f>
        <v>1424.15</v>
      </c>
    </row>
    <row r="7" spans="1:13" ht="19.5" customHeight="1">
      <c r="A7" s="7">
        <v>3</v>
      </c>
      <c r="B7" s="7" t="s">
        <v>7</v>
      </c>
      <c r="C7" s="7" t="s">
        <v>12</v>
      </c>
      <c r="D7" s="7" t="s">
        <v>39</v>
      </c>
      <c r="E7" s="13">
        <v>262</v>
      </c>
      <c r="F7" s="13">
        <v>277.35</v>
      </c>
      <c r="G7" s="13">
        <v>254.35</v>
      </c>
      <c r="H7" s="13">
        <v>280.9</v>
      </c>
      <c r="I7" s="8">
        <v>211</v>
      </c>
      <c r="J7" s="8">
        <v>206</v>
      </c>
      <c r="K7" s="8">
        <v>221</v>
      </c>
      <c r="L7" s="13">
        <v>286.75</v>
      </c>
      <c r="M7" s="8">
        <f>L7+H7+G7+F7+E7</f>
        <v>1361.35</v>
      </c>
    </row>
    <row r="8" spans="1:13" s="5" customFormat="1" ht="19.5" customHeight="1">
      <c r="A8" s="7"/>
      <c r="B8" s="7" t="s">
        <v>102</v>
      </c>
      <c r="C8" s="7" t="s">
        <v>23</v>
      </c>
      <c r="D8" s="7" t="s">
        <v>39</v>
      </c>
      <c r="E8" s="13">
        <v>283.7</v>
      </c>
      <c r="F8" s="8">
        <v>179</v>
      </c>
      <c r="G8" s="13">
        <v>262.05</v>
      </c>
      <c r="H8" s="13">
        <v>267.25</v>
      </c>
      <c r="I8" s="13">
        <v>273.6</v>
      </c>
      <c r="J8" s="8">
        <v>150</v>
      </c>
      <c r="K8" s="13">
        <v>273.35</v>
      </c>
      <c r="L8" s="4">
        <v>226</v>
      </c>
      <c r="M8" s="8">
        <f>K8+I8+H8+G8+E8</f>
        <v>1359.95</v>
      </c>
    </row>
    <row r="9" spans="1:13" s="5" customFormat="1" ht="19.5" customHeight="1">
      <c r="A9" s="7"/>
      <c r="B9" s="7" t="s">
        <v>59</v>
      </c>
      <c r="C9" s="7" t="s">
        <v>23</v>
      </c>
      <c r="D9" s="7" t="s">
        <v>39</v>
      </c>
      <c r="E9" s="4"/>
      <c r="F9" s="4"/>
      <c r="G9" s="4">
        <v>293.15</v>
      </c>
      <c r="H9" s="4"/>
      <c r="I9" s="4">
        <v>275.75</v>
      </c>
      <c r="J9" s="4">
        <v>164</v>
      </c>
      <c r="K9" s="4">
        <v>206</v>
      </c>
      <c r="L9" s="4">
        <v>174</v>
      </c>
      <c r="M9" s="8">
        <f aca="true" t="shared" si="0" ref="M9:M30">SUM(E9:L9)</f>
        <v>1112.9</v>
      </c>
    </row>
    <row r="10" spans="1:13" s="5" customFormat="1" ht="19.5" customHeight="1">
      <c r="A10" s="7"/>
      <c r="B10" s="7" t="s">
        <v>33</v>
      </c>
      <c r="C10" s="7" t="s">
        <v>12</v>
      </c>
      <c r="D10" s="7" t="s">
        <v>39</v>
      </c>
      <c r="E10" s="4">
        <v>222</v>
      </c>
      <c r="F10" s="4"/>
      <c r="G10" s="4"/>
      <c r="H10" s="4"/>
      <c r="I10" s="4">
        <v>288.6</v>
      </c>
      <c r="J10" s="4"/>
      <c r="K10" s="4">
        <v>281.8</v>
      </c>
      <c r="L10" s="4">
        <v>264.85</v>
      </c>
      <c r="M10" s="8">
        <f t="shared" si="0"/>
        <v>1057.25</v>
      </c>
    </row>
    <row r="11" spans="1:13" s="5" customFormat="1" ht="19.5" customHeight="1">
      <c r="A11" s="7"/>
      <c r="B11" s="7" t="s">
        <v>62</v>
      </c>
      <c r="C11" s="7" t="s">
        <v>12</v>
      </c>
      <c r="D11" s="7"/>
      <c r="E11" s="4"/>
      <c r="F11" s="4"/>
      <c r="G11" s="4"/>
      <c r="H11" s="4"/>
      <c r="I11" s="4">
        <v>222</v>
      </c>
      <c r="J11" s="4">
        <v>123</v>
      </c>
      <c r="K11" s="4">
        <v>285.2</v>
      </c>
      <c r="L11" s="4">
        <v>267.8</v>
      </c>
      <c r="M11" s="8">
        <f t="shared" si="0"/>
        <v>898</v>
      </c>
    </row>
    <row r="12" spans="1:13" s="5" customFormat="1" ht="19.5" customHeight="1">
      <c r="A12" s="7"/>
      <c r="B12" s="7" t="s">
        <v>65</v>
      </c>
      <c r="C12" s="7" t="s">
        <v>12</v>
      </c>
      <c r="D12" s="7"/>
      <c r="E12" s="4"/>
      <c r="F12" s="4"/>
      <c r="G12" s="4"/>
      <c r="H12" s="4"/>
      <c r="I12" s="4">
        <v>283.5</v>
      </c>
      <c r="J12" s="4">
        <v>249</v>
      </c>
      <c r="K12" s="4"/>
      <c r="L12" s="4"/>
      <c r="M12" s="8">
        <f t="shared" si="0"/>
        <v>532.5</v>
      </c>
    </row>
    <row r="13" spans="1:13" s="5" customFormat="1" ht="19.5" customHeight="1">
      <c r="A13" s="7"/>
      <c r="B13" s="7" t="s">
        <v>112</v>
      </c>
      <c r="C13" s="7" t="s">
        <v>12</v>
      </c>
      <c r="D13" s="7" t="s">
        <v>39</v>
      </c>
      <c r="E13" s="4"/>
      <c r="F13" s="4"/>
      <c r="G13" s="4"/>
      <c r="H13" s="4"/>
      <c r="I13" s="4">
        <v>299.45</v>
      </c>
      <c r="J13" s="4"/>
      <c r="K13" s="4">
        <v>184</v>
      </c>
      <c r="L13" s="4"/>
      <c r="M13" s="8">
        <f t="shared" si="0"/>
        <v>483.45</v>
      </c>
    </row>
    <row r="14" spans="1:13" s="5" customFormat="1" ht="19.5" customHeight="1">
      <c r="A14" s="7"/>
      <c r="B14" s="7" t="s">
        <v>64</v>
      </c>
      <c r="C14" s="7" t="s">
        <v>12</v>
      </c>
      <c r="D14" s="7"/>
      <c r="E14" s="4"/>
      <c r="F14" s="4"/>
      <c r="G14" s="4"/>
      <c r="H14" s="4"/>
      <c r="I14" s="4">
        <v>236</v>
      </c>
      <c r="J14" s="4">
        <v>222</v>
      </c>
      <c r="K14" s="4"/>
      <c r="L14" s="4"/>
      <c r="M14" s="8">
        <f t="shared" si="0"/>
        <v>458</v>
      </c>
    </row>
    <row r="15" spans="1:13" s="5" customFormat="1" ht="19.5" customHeight="1">
      <c r="A15" s="7"/>
      <c r="B15" s="7" t="s">
        <v>52</v>
      </c>
      <c r="C15" s="7" t="s">
        <v>12</v>
      </c>
      <c r="D15" s="7"/>
      <c r="E15" s="4"/>
      <c r="F15" s="4"/>
      <c r="G15" s="4"/>
      <c r="H15" s="4"/>
      <c r="I15" s="4">
        <v>144</v>
      </c>
      <c r="J15" s="4">
        <v>298.55</v>
      </c>
      <c r="K15" s="4"/>
      <c r="L15" s="4"/>
      <c r="M15" s="8">
        <f t="shared" si="0"/>
        <v>442.55</v>
      </c>
    </row>
    <row r="16" spans="1:13" s="5" customFormat="1" ht="19.5" customHeight="1">
      <c r="A16" s="7"/>
      <c r="B16" s="7" t="s">
        <v>63</v>
      </c>
      <c r="C16" s="7" t="s">
        <v>12</v>
      </c>
      <c r="D16" s="7" t="s">
        <v>39</v>
      </c>
      <c r="E16" s="4"/>
      <c r="F16" s="4"/>
      <c r="G16" s="4"/>
      <c r="H16" s="4"/>
      <c r="I16" s="4">
        <v>169</v>
      </c>
      <c r="J16" s="4">
        <v>151</v>
      </c>
      <c r="K16" s="4"/>
      <c r="L16" s="4"/>
      <c r="M16" s="8">
        <f t="shared" si="0"/>
        <v>320</v>
      </c>
    </row>
    <row r="17" spans="1:13" s="5" customFormat="1" ht="19.5" customHeight="1">
      <c r="A17" s="7"/>
      <c r="B17" s="7" t="s">
        <v>104</v>
      </c>
      <c r="C17" s="7" t="s">
        <v>12</v>
      </c>
      <c r="D17" s="7"/>
      <c r="E17" s="4">
        <v>301.05</v>
      </c>
      <c r="F17" s="4"/>
      <c r="G17" s="4"/>
      <c r="H17" s="4"/>
      <c r="I17" s="4"/>
      <c r="J17" s="4"/>
      <c r="K17" s="4"/>
      <c r="L17" s="4"/>
      <c r="M17" s="8">
        <f t="shared" si="0"/>
        <v>301.05</v>
      </c>
    </row>
    <row r="18" spans="1:13" s="5" customFormat="1" ht="19.5" customHeight="1">
      <c r="A18" s="7"/>
      <c r="B18" s="7" t="s">
        <v>103</v>
      </c>
      <c r="C18" s="7" t="s">
        <v>12</v>
      </c>
      <c r="D18" s="7"/>
      <c r="E18" s="4">
        <v>290.55</v>
      </c>
      <c r="F18" s="4"/>
      <c r="G18" s="4"/>
      <c r="H18" s="4"/>
      <c r="I18" s="4"/>
      <c r="J18" s="4"/>
      <c r="K18" s="4"/>
      <c r="L18" s="4"/>
      <c r="M18" s="8">
        <f t="shared" si="0"/>
        <v>290.55</v>
      </c>
    </row>
    <row r="19" spans="1:13" s="5" customFormat="1" ht="19.5" customHeight="1">
      <c r="A19" s="7"/>
      <c r="B19" s="7" t="s">
        <v>97</v>
      </c>
      <c r="C19" s="7" t="s">
        <v>12</v>
      </c>
      <c r="D19" s="7"/>
      <c r="E19" s="4">
        <v>282.25</v>
      </c>
      <c r="F19" s="4"/>
      <c r="G19" s="4"/>
      <c r="H19" s="4"/>
      <c r="I19" s="4"/>
      <c r="J19" s="4"/>
      <c r="K19" s="4"/>
      <c r="L19" s="4"/>
      <c r="M19" s="8">
        <f t="shared" si="0"/>
        <v>282.25</v>
      </c>
    </row>
    <row r="20" spans="1:13" s="5" customFormat="1" ht="19.5" customHeight="1">
      <c r="A20" s="7"/>
      <c r="B20" s="7" t="s">
        <v>90</v>
      </c>
      <c r="C20" s="7" t="s">
        <v>14</v>
      </c>
      <c r="D20" s="7"/>
      <c r="E20" s="4"/>
      <c r="F20" s="4"/>
      <c r="G20" s="4"/>
      <c r="H20" s="4"/>
      <c r="I20" s="4"/>
      <c r="J20" s="4"/>
      <c r="K20" s="4">
        <v>279.65</v>
      </c>
      <c r="L20" s="4"/>
      <c r="M20" s="8">
        <f t="shared" si="0"/>
        <v>279.65</v>
      </c>
    </row>
    <row r="21" spans="1:13" s="5" customFormat="1" ht="19.5" customHeight="1">
      <c r="A21" s="7"/>
      <c r="B21" s="7" t="s">
        <v>50</v>
      </c>
      <c r="C21" s="7" t="s">
        <v>12</v>
      </c>
      <c r="D21" s="7" t="s">
        <v>39</v>
      </c>
      <c r="E21" s="4"/>
      <c r="F21" s="4"/>
      <c r="G21" s="4"/>
      <c r="H21" s="4"/>
      <c r="I21" s="4">
        <v>248.15</v>
      </c>
      <c r="J21" s="4"/>
      <c r="K21" s="4"/>
      <c r="L21" s="4"/>
      <c r="M21" s="8">
        <f t="shared" si="0"/>
        <v>248.15</v>
      </c>
    </row>
    <row r="22" spans="1:13" s="5" customFormat="1" ht="19.5" customHeight="1">
      <c r="A22" s="7"/>
      <c r="B22" s="7" t="s">
        <v>60</v>
      </c>
      <c r="C22" s="7" t="s">
        <v>12</v>
      </c>
      <c r="D22" s="7"/>
      <c r="E22" s="4"/>
      <c r="F22" s="4"/>
      <c r="G22" s="4"/>
      <c r="H22" s="4"/>
      <c r="I22" s="4">
        <v>184</v>
      </c>
      <c r="J22" s="4"/>
      <c r="K22" s="4"/>
      <c r="L22" s="4"/>
      <c r="M22" s="8">
        <f t="shared" si="0"/>
        <v>184</v>
      </c>
    </row>
    <row r="23" spans="1:13" s="5" customFormat="1" ht="19.5" customHeight="1">
      <c r="A23" s="7"/>
      <c r="B23" s="7" t="s">
        <v>66</v>
      </c>
      <c r="C23" s="7" t="s">
        <v>12</v>
      </c>
      <c r="D23" s="7"/>
      <c r="E23" s="4"/>
      <c r="F23" s="4"/>
      <c r="G23" s="4"/>
      <c r="H23" s="4"/>
      <c r="I23" s="4">
        <v>175</v>
      </c>
      <c r="J23" s="4"/>
      <c r="K23" s="4"/>
      <c r="L23" s="4"/>
      <c r="M23" s="8">
        <f t="shared" si="0"/>
        <v>175</v>
      </c>
    </row>
    <row r="24" spans="1:13" s="5" customFormat="1" ht="19.5" customHeight="1">
      <c r="A24" s="7"/>
      <c r="B24" s="7" t="s">
        <v>61</v>
      </c>
      <c r="C24" s="7" t="s">
        <v>12</v>
      </c>
      <c r="D24" s="7"/>
      <c r="E24" s="4"/>
      <c r="F24" s="4"/>
      <c r="G24" s="4"/>
      <c r="H24" s="4"/>
      <c r="I24" s="4">
        <v>170</v>
      </c>
      <c r="J24" s="4"/>
      <c r="K24" s="4"/>
      <c r="L24" s="4"/>
      <c r="M24" s="8">
        <f t="shared" si="0"/>
        <v>170</v>
      </c>
    </row>
    <row r="25" spans="1:13" ht="19.5" customHeight="1">
      <c r="A25" s="7"/>
      <c r="B25" s="7" t="s">
        <v>101</v>
      </c>
      <c r="C25" s="7" t="s">
        <v>12</v>
      </c>
      <c r="D25" s="7"/>
      <c r="E25" s="4">
        <v>169</v>
      </c>
      <c r="F25" s="4"/>
      <c r="G25" s="4"/>
      <c r="H25" s="4"/>
      <c r="I25" s="4"/>
      <c r="J25" s="4"/>
      <c r="K25" s="4"/>
      <c r="L25" s="4"/>
      <c r="M25" s="8">
        <f t="shared" si="0"/>
        <v>169</v>
      </c>
    </row>
    <row r="26" spans="1:13" s="5" customFormat="1" ht="19.5" customHeight="1">
      <c r="A26" s="7"/>
      <c r="B26" s="7" t="s">
        <v>77</v>
      </c>
      <c r="C26" s="7" t="s">
        <v>78</v>
      </c>
      <c r="D26" s="7" t="s">
        <v>39</v>
      </c>
      <c r="E26" s="4"/>
      <c r="F26" s="4"/>
      <c r="G26" s="4"/>
      <c r="H26" s="4"/>
      <c r="I26" s="4"/>
      <c r="J26" s="4"/>
      <c r="K26" s="4">
        <v>165</v>
      </c>
      <c r="L26" s="4"/>
      <c r="M26" s="8">
        <f t="shared" si="0"/>
        <v>165</v>
      </c>
    </row>
    <row r="27" spans="1:13" ht="19.5" customHeight="1">
      <c r="A27" s="7"/>
      <c r="B27" s="7" t="s">
        <v>100</v>
      </c>
      <c r="C27" s="7" t="s">
        <v>12</v>
      </c>
      <c r="D27" s="7"/>
      <c r="E27" s="4">
        <v>132</v>
      </c>
      <c r="F27" s="4"/>
      <c r="G27" s="4"/>
      <c r="H27" s="4"/>
      <c r="I27" s="4"/>
      <c r="J27" s="4"/>
      <c r="K27" s="4"/>
      <c r="L27" s="4"/>
      <c r="M27" s="8">
        <f t="shared" si="0"/>
        <v>132</v>
      </c>
    </row>
    <row r="28" spans="1:13" s="5" customFormat="1" ht="19.5" customHeight="1">
      <c r="A28" s="7"/>
      <c r="B28" s="7" t="s">
        <v>79</v>
      </c>
      <c r="C28" s="7" t="s">
        <v>12</v>
      </c>
      <c r="D28" s="7"/>
      <c r="E28" s="4"/>
      <c r="F28" s="4"/>
      <c r="G28" s="4"/>
      <c r="H28" s="4"/>
      <c r="I28" s="4"/>
      <c r="J28" s="4"/>
      <c r="K28" s="4">
        <v>127</v>
      </c>
      <c r="L28" s="4"/>
      <c r="M28" s="8">
        <f t="shared" si="0"/>
        <v>127</v>
      </c>
    </row>
    <row r="29" spans="1:13" ht="19.5" customHeight="1">
      <c r="A29" s="7"/>
      <c r="B29" s="7" t="s">
        <v>92</v>
      </c>
      <c r="C29" s="7" t="s">
        <v>12</v>
      </c>
      <c r="D29" s="7" t="s">
        <v>39</v>
      </c>
      <c r="E29" s="4">
        <v>90</v>
      </c>
      <c r="F29" s="4"/>
      <c r="G29" s="4"/>
      <c r="H29" s="4"/>
      <c r="I29" s="4"/>
      <c r="J29" s="4"/>
      <c r="K29" s="4"/>
      <c r="L29" s="4"/>
      <c r="M29" s="8">
        <f t="shared" si="0"/>
        <v>90</v>
      </c>
    </row>
    <row r="30" spans="1:13" s="5" customFormat="1" ht="19.5" customHeight="1">
      <c r="A30" s="7"/>
      <c r="B30" s="7" t="s">
        <v>80</v>
      </c>
      <c r="C30" s="7" t="s">
        <v>14</v>
      </c>
      <c r="D30" s="7" t="s">
        <v>39</v>
      </c>
      <c r="E30" s="4"/>
      <c r="F30" s="4"/>
      <c r="G30" s="4"/>
      <c r="H30" s="4"/>
      <c r="I30" s="4"/>
      <c r="J30" s="4"/>
      <c r="K30" s="4">
        <v>75</v>
      </c>
      <c r="L30" s="4"/>
      <c r="M30" s="8">
        <f t="shared" si="0"/>
        <v>75</v>
      </c>
    </row>
    <row r="32" spans="2:13" ht="19.5" customHeight="1">
      <c r="B32" s="1" t="s">
        <v>1</v>
      </c>
      <c r="F32" s="1">
        <v>15</v>
      </c>
      <c r="H32" s="1">
        <v>9</v>
      </c>
      <c r="J32" s="1">
        <v>26</v>
      </c>
      <c r="L32" s="1">
        <v>18</v>
      </c>
      <c r="M32" s="1">
        <f>SUM(E32:L32)</f>
        <v>68</v>
      </c>
    </row>
    <row r="33" spans="2:3" ht="19.5" customHeight="1">
      <c r="B33" s="6"/>
      <c r="C33" s="6"/>
    </row>
    <row r="34" ht="19.5" customHeight="1">
      <c r="B34" s="1" t="s">
        <v>89</v>
      </c>
    </row>
  </sheetData>
  <printOptions/>
  <pageMargins left="0.75" right="0.75" top="1" bottom="1" header="0.5" footer="0.5"/>
  <pageSetup fitToHeight="1" fitToWidth="1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125" style="1" bestFit="1" customWidth="1"/>
    <col min="2" max="2" width="19.75390625" style="1" bestFit="1" customWidth="1"/>
    <col min="3" max="3" width="15.25390625" style="1" bestFit="1" customWidth="1"/>
    <col min="4" max="4" width="7.375" style="1" bestFit="1" customWidth="1"/>
    <col min="5" max="6" width="7.625" style="1" bestFit="1" customWidth="1"/>
    <col min="7" max="8" width="6.625" style="1" bestFit="1" customWidth="1"/>
    <col min="9" max="12" width="7.375" style="1" bestFit="1" customWidth="1"/>
    <col min="13" max="13" width="8.125" style="1" bestFit="1" customWidth="1"/>
    <col min="14" max="16384" width="10.75390625" style="1" customWidth="1"/>
  </cols>
  <sheetData>
    <row r="1" ht="19.5" customHeight="1">
      <c r="A1" s="1" t="s">
        <v>118</v>
      </c>
    </row>
    <row r="2" ht="19.5" customHeight="1">
      <c r="A2" s="1" t="s">
        <v>0</v>
      </c>
    </row>
    <row r="4" spans="1:13" ht="19.5" customHeight="1">
      <c r="A4" s="10" t="s">
        <v>83</v>
      </c>
      <c r="B4" s="10" t="s">
        <v>106</v>
      </c>
      <c r="C4" s="10" t="s">
        <v>11</v>
      </c>
      <c r="D4" s="10" t="s">
        <v>107</v>
      </c>
      <c r="E4" s="11">
        <v>38286</v>
      </c>
      <c r="F4" s="11">
        <v>38286</v>
      </c>
      <c r="G4" s="11">
        <v>38354</v>
      </c>
      <c r="H4" s="11">
        <v>38354</v>
      </c>
      <c r="I4" s="11">
        <v>38002</v>
      </c>
      <c r="J4" s="11">
        <v>38002</v>
      </c>
      <c r="K4" s="11">
        <v>38396</v>
      </c>
      <c r="L4" s="11">
        <v>38396</v>
      </c>
      <c r="M4" s="12" t="s">
        <v>110</v>
      </c>
    </row>
    <row r="5" spans="1:13" ht="19.5" customHeight="1">
      <c r="A5" s="7">
        <v>1</v>
      </c>
      <c r="B5" s="7" t="s">
        <v>9</v>
      </c>
      <c r="C5" s="7" t="s">
        <v>17</v>
      </c>
      <c r="D5" s="7" t="s">
        <v>39</v>
      </c>
      <c r="E5" s="8">
        <v>254.55</v>
      </c>
      <c r="F5" s="13">
        <v>276.15</v>
      </c>
      <c r="G5" s="8">
        <v>102</v>
      </c>
      <c r="H5" s="13">
        <v>284.6</v>
      </c>
      <c r="I5" s="8">
        <v>248</v>
      </c>
      <c r="J5" s="13">
        <v>269.1</v>
      </c>
      <c r="K5" s="13">
        <v>273.6</v>
      </c>
      <c r="L5" s="13">
        <v>292.05</v>
      </c>
      <c r="M5" s="4">
        <f>L5+K5+J5+H5+F5</f>
        <v>1395.5</v>
      </c>
    </row>
    <row r="6" spans="1:13" ht="19.5" customHeight="1">
      <c r="A6" s="7">
        <v>2</v>
      </c>
      <c r="B6" s="7" t="s">
        <v>32</v>
      </c>
      <c r="C6" s="7" t="s">
        <v>17</v>
      </c>
      <c r="D6" s="7" t="s">
        <v>39</v>
      </c>
      <c r="E6" s="13">
        <v>270.65</v>
      </c>
      <c r="F6" s="13">
        <v>211</v>
      </c>
      <c r="G6" s="13">
        <v>285.25</v>
      </c>
      <c r="H6" s="13">
        <v>289.4</v>
      </c>
      <c r="I6" s="8">
        <v>186</v>
      </c>
      <c r="J6" s="13">
        <v>295.65</v>
      </c>
      <c r="K6" s="4">
        <v>201</v>
      </c>
      <c r="L6" s="4">
        <v>154</v>
      </c>
      <c r="M6" s="4">
        <f>E6+F6+G6+H6+J6</f>
        <v>1351.9499999999998</v>
      </c>
    </row>
    <row r="7" spans="1:13" s="5" customFormat="1" ht="19.5" customHeight="1">
      <c r="A7" s="7">
        <v>3</v>
      </c>
      <c r="B7" s="7" t="s">
        <v>4</v>
      </c>
      <c r="C7" s="7" t="s">
        <v>17</v>
      </c>
      <c r="D7" s="7" t="s">
        <v>39</v>
      </c>
      <c r="E7" s="4"/>
      <c r="F7" s="4"/>
      <c r="G7" s="4"/>
      <c r="H7" s="4"/>
      <c r="I7" s="4">
        <v>277.95</v>
      </c>
      <c r="J7" s="4">
        <v>293.5</v>
      </c>
      <c r="K7" s="4">
        <v>296.25</v>
      </c>
      <c r="L7" s="4">
        <v>275.35</v>
      </c>
      <c r="M7" s="4">
        <f aca="true" t="shared" si="0" ref="M7:M21">SUM(E7:L7)</f>
        <v>1143.0500000000002</v>
      </c>
    </row>
    <row r="8" spans="1:13" s="5" customFormat="1" ht="19.5" customHeight="1">
      <c r="A8" s="7"/>
      <c r="B8" s="7" t="s">
        <v>67</v>
      </c>
      <c r="C8" s="7" t="s">
        <v>17</v>
      </c>
      <c r="D8" s="7" t="s">
        <v>39</v>
      </c>
      <c r="E8" s="4"/>
      <c r="F8" s="4"/>
      <c r="G8" s="4"/>
      <c r="H8" s="4"/>
      <c r="I8" s="4">
        <v>206</v>
      </c>
      <c r="J8" s="4">
        <v>196</v>
      </c>
      <c r="K8" s="4">
        <v>221</v>
      </c>
      <c r="L8" s="4">
        <v>285.9</v>
      </c>
      <c r="M8" s="4">
        <f t="shared" si="0"/>
        <v>908.9</v>
      </c>
    </row>
    <row r="9" spans="1:13" s="5" customFormat="1" ht="19.5" customHeight="1">
      <c r="A9" s="7"/>
      <c r="B9" s="7" t="s">
        <v>116</v>
      </c>
      <c r="C9" s="7" t="s">
        <v>17</v>
      </c>
      <c r="D9" s="7" t="s">
        <v>39</v>
      </c>
      <c r="E9" s="4">
        <v>236</v>
      </c>
      <c r="F9" s="4">
        <v>275</v>
      </c>
      <c r="G9" s="4"/>
      <c r="H9" s="4"/>
      <c r="I9" s="4"/>
      <c r="J9" s="4"/>
      <c r="K9" s="4">
        <v>169</v>
      </c>
      <c r="L9" s="4">
        <v>211</v>
      </c>
      <c r="M9" s="4">
        <f t="shared" si="0"/>
        <v>891</v>
      </c>
    </row>
    <row r="10" spans="1:13" s="5" customFormat="1" ht="19.5" customHeight="1">
      <c r="A10" s="7"/>
      <c r="B10" s="7" t="s">
        <v>68</v>
      </c>
      <c r="C10" s="7" t="s">
        <v>17</v>
      </c>
      <c r="D10" s="7" t="s">
        <v>39</v>
      </c>
      <c r="E10" s="4"/>
      <c r="F10" s="4"/>
      <c r="G10" s="4"/>
      <c r="H10" s="4"/>
      <c r="I10" s="4">
        <v>284.95</v>
      </c>
      <c r="J10" s="4"/>
      <c r="K10" s="4">
        <v>211</v>
      </c>
      <c r="L10" s="4">
        <v>260.9</v>
      </c>
      <c r="M10" s="4">
        <f t="shared" si="0"/>
        <v>756.8499999999999</v>
      </c>
    </row>
    <row r="11" spans="1:13" s="5" customFormat="1" ht="19.5" customHeight="1">
      <c r="A11" s="7"/>
      <c r="B11" s="7" t="s">
        <v>29</v>
      </c>
      <c r="C11" s="7" t="s">
        <v>18</v>
      </c>
      <c r="D11" s="7" t="s">
        <v>39</v>
      </c>
      <c r="E11" s="4"/>
      <c r="F11" s="4"/>
      <c r="G11" s="4"/>
      <c r="H11" s="4"/>
      <c r="I11" s="4">
        <v>144</v>
      </c>
      <c r="J11" s="4"/>
      <c r="K11" s="4">
        <v>221</v>
      </c>
      <c r="L11" s="4">
        <v>127</v>
      </c>
      <c r="M11" s="4">
        <f t="shared" si="0"/>
        <v>492</v>
      </c>
    </row>
    <row r="12" spans="1:13" s="5" customFormat="1" ht="19.5" customHeight="1">
      <c r="A12" s="7"/>
      <c r="B12" s="7" t="s">
        <v>6</v>
      </c>
      <c r="C12" s="7" t="s">
        <v>25</v>
      </c>
      <c r="D12" s="7" t="s">
        <v>39</v>
      </c>
      <c r="E12" s="4">
        <v>191</v>
      </c>
      <c r="F12" s="4"/>
      <c r="G12" s="4"/>
      <c r="H12" s="4"/>
      <c r="I12" s="4"/>
      <c r="J12" s="4"/>
      <c r="K12" s="4">
        <v>137</v>
      </c>
      <c r="L12" s="4"/>
      <c r="M12" s="4">
        <f t="shared" si="0"/>
        <v>328</v>
      </c>
    </row>
    <row r="13" spans="1:13" ht="19.5" customHeight="1">
      <c r="A13" s="7"/>
      <c r="B13" s="7" t="s">
        <v>41</v>
      </c>
      <c r="C13" s="7" t="s">
        <v>42</v>
      </c>
      <c r="D13" s="7" t="s">
        <v>39</v>
      </c>
      <c r="E13" s="4"/>
      <c r="F13" s="4"/>
      <c r="G13" s="4">
        <v>137</v>
      </c>
      <c r="H13" s="4">
        <v>159</v>
      </c>
      <c r="I13" s="4"/>
      <c r="J13" s="4"/>
      <c r="K13" s="4"/>
      <c r="L13" s="4"/>
      <c r="M13" s="4">
        <f t="shared" si="0"/>
        <v>296</v>
      </c>
    </row>
    <row r="14" spans="1:13" s="5" customFormat="1" ht="19.5" customHeight="1">
      <c r="A14" s="7"/>
      <c r="B14" s="7" t="s">
        <v>105</v>
      </c>
      <c r="C14" s="7" t="s">
        <v>19</v>
      </c>
      <c r="D14" s="7"/>
      <c r="E14" s="4">
        <v>107</v>
      </c>
      <c r="F14" s="4">
        <v>174</v>
      </c>
      <c r="G14" s="4"/>
      <c r="H14" s="4"/>
      <c r="I14" s="4"/>
      <c r="J14" s="4"/>
      <c r="K14" s="4"/>
      <c r="L14" s="4"/>
      <c r="M14" s="4">
        <f t="shared" si="0"/>
        <v>281</v>
      </c>
    </row>
    <row r="15" spans="1:13" ht="19.5" customHeight="1">
      <c r="A15" s="7"/>
      <c r="B15" s="7" t="s">
        <v>43</v>
      </c>
      <c r="C15" s="7" t="s">
        <v>17</v>
      </c>
      <c r="D15" s="7"/>
      <c r="E15" s="4"/>
      <c r="F15" s="4"/>
      <c r="G15" s="4">
        <v>268.25</v>
      </c>
      <c r="H15" s="4"/>
      <c r="I15" s="4"/>
      <c r="J15" s="4"/>
      <c r="K15" s="4"/>
      <c r="L15" s="4"/>
      <c r="M15" s="4">
        <f t="shared" si="0"/>
        <v>268.25</v>
      </c>
    </row>
    <row r="16" spans="1:13" ht="19.5" customHeight="1">
      <c r="A16" s="7"/>
      <c r="B16" s="7" t="s">
        <v>20</v>
      </c>
      <c r="C16" s="7" t="s">
        <v>18</v>
      </c>
      <c r="D16" s="7" t="s">
        <v>39</v>
      </c>
      <c r="E16" s="4">
        <v>262.2</v>
      </c>
      <c r="F16" s="4"/>
      <c r="G16" s="4"/>
      <c r="H16" s="4"/>
      <c r="I16" s="4"/>
      <c r="J16" s="4"/>
      <c r="K16" s="4"/>
      <c r="L16" s="4"/>
      <c r="M16" s="4">
        <f t="shared" si="0"/>
        <v>262.2</v>
      </c>
    </row>
    <row r="17" spans="1:13" s="5" customFormat="1" ht="19.5" customHeight="1">
      <c r="A17" s="7"/>
      <c r="B17" s="7" t="s">
        <v>21</v>
      </c>
      <c r="C17" s="7" t="s">
        <v>18</v>
      </c>
      <c r="D17" s="7" t="s">
        <v>39</v>
      </c>
      <c r="E17" s="4">
        <v>259.6</v>
      </c>
      <c r="F17" s="4"/>
      <c r="G17" s="4"/>
      <c r="H17" s="4"/>
      <c r="I17" s="4"/>
      <c r="J17" s="4"/>
      <c r="K17" s="4"/>
      <c r="L17" s="4"/>
      <c r="M17" s="4">
        <f t="shared" si="0"/>
        <v>259.6</v>
      </c>
    </row>
    <row r="18" spans="1:13" s="5" customFormat="1" ht="19.5" customHeight="1">
      <c r="A18" s="7"/>
      <c r="B18" s="7" t="s">
        <v>24</v>
      </c>
      <c r="C18" s="7" t="s">
        <v>18</v>
      </c>
      <c r="D18" s="7" t="s">
        <v>39</v>
      </c>
      <c r="E18" s="4">
        <v>259.35</v>
      </c>
      <c r="F18" s="4"/>
      <c r="G18" s="4"/>
      <c r="H18" s="4"/>
      <c r="I18" s="4"/>
      <c r="J18" s="4"/>
      <c r="K18" s="4"/>
      <c r="L18" s="4"/>
      <c r="M18" s="4">
        <f t="shared" si="0"/>
        <v>259.35</v>
      </c>
    </row>
    <row r="19" spans="1:13" s="5" customFormat="1" ht="19.5" customHeight="1">
      <c r="A19" s="7"/>
      <c r="B19" s="7" t="s">
        <v>26</v>
      </c>
      <c r="C19" s="7" t="s">
        <v>18</v>
      </c>
      <c r="D19" s="7" t="s">
        <v>39</v>
      </c>
      <c r="E19" s="4"/>
      <c r="F19" s="4"/>
      <c r="G19" s="4"/>
      <c r="H19" s="4"/>
      <c r="I19" s="4">
        <v>211</v>
      </c>
      <c r="J19" s="4"/>
      <c r="K19" s="4"/>
      <c r="L19" s="4"/>
      <c r="M19" s="4">
        <f t="shared" si="0"/>
        <v>211</v>
      </c>
    </row>
    <row r="20" spans="1:13" s="5" customFormat="1" ht="19.5" customHeight="1">
      <c r="A20" s="7"/>
      <c r="B20" s="7" t="s">
        <v>69</v>
      </c>
      <c r="C20" s="7" t="s">
        <v>18</v>
      </c>
      <c r="D20" s="7"/>
      <c r="E20" s="4"/>
      <c r="F20" s="4"/>
      <c r="G20" s="4"/>
      <c r="H20" s="4"/>
      <c r="I20" s="4">
        <v>186</v>
      </c>
      <c r="J20" s="4"/>
      <c r="K20" s="4"/>
      <c r="L20" s="4"/>
      <c r="M20" s="4">
        <f t="shared" si="0"/>
        <v>186</v>
      </c>
    </row>
    <row r="21" spans="1:13" s="5" customFormat="1" ht="19.5" customHeight="1">
      <c r="A21" s="7"/>
      <c r="B21" s="7" t="s">
        <v>75</v>
      </c>
      <c r="C21" s="7" t="s">
        <v>17</v>
      </c>
      <c r="D21" s="7" t="s">
        <v>39</v>
      </c>
      <c r="E21" s="4"/>
      <c r="F21" s="4"/>
      <c r="G21" s="4"/>
      <c r="H21" s="4"/>
      <c r="I21" s="4"/>
      <c r="J21" s="4"/>
      <c r="K21" s="4">
        <v>159</v>
      </c>
      <c r="L21" s="4"/>
      <c r="M21" s="4">
        <f t="shared" si="0"/>
        <v>159</v>
      </c>
    </row>
    <row r="23" spans="2:13" ht="19.5" customHeight="1">
      <c r="B23" s="1" t="s">
        <v>1</v>
      </c>
      <c r="F23" s="1">
        <v>14</v>
      </c>
      <c r="H23" s="1">
        <v>7</v>
      </c>
      <c r="J23" s="1">
        <v>12</v>
      </c>
      <c r="L23" s="1">
        <v>18</v>
      </c>
      <c r="M23" s="1">
        <f>SUM(E23:L23)</f>
        <v>51</v>
      </c>
    </row>
    <row r="24" spans="2:3" ht="19.5" customHeight="1">
      <c r="B24" s="6"/>
      <c r="C24" s="6"/>
    </row>
    <row r="25" ht="19.5" customHeight="1">
      <c r="B25" s="1" t="s">
        <v>89</v>
      </c>
    </row>
  </sheetData>
  <printOptions/>
  <pageMargins left="0.75" right="0.75" top="1" bottom="1" header="0.5" footer="0.5"/>
  <pageSetup fitToHeight="1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Steinbach</dc:creator>
  <cp:keywords/>
  <dc:description/>
  <cp:lastModifiedBy>Teri Steinbach</cp:lastModifiedBy>
  <cp:lastPrinted>2009-01-03T22:06:15Z</cp:lastPrinted>
  <dcterms:created xsi:type="dcterms:W3CDTF">2007-10-07T22:18:49Z</dcterms:created>
  <cp:category/>
  <cp:version/>
  <cp:contentType/>
  <cp:contentStatus/>
</cp:coreProperties>
</file>