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496" windowWidth="18500" windowHeight="12040" tabRatio="668" activeTab="1"/>
  </bookViews>
  <sheets>
    <sheet name="SF" sheetId="1" r:id="rId1"/>
    <sheet name="SP" sheetId="2" r:id="rId2"/>
    <sheet name="DF" sheetId="3" r:id="rId3"/>
    <sheet name="DP" sheetId="4" r:id="rId4"/>
    <sheet name="PF" sheetId="5" r:id="rId5"/>
    <sheet name="PP" sheetId="6" r:id="rId6"/>
    <sheet name="AF" sheetId="7" r:id="rId7"/>
    <sheet name="AP" sheetId="8" r:id="rId8"/>
  </sheets>
  <definedNames/>
  <calcPr fullCalcOnLoad="1"/>
</workbook>
</file>

<file path=xl/sharedStrings.xml><?xml version="1.0" encoding="utf-8"?>
<sst xmlns="http://schemas.openxmlformats.org/spreadsheetml/2006/main" count="1031" uniqueCount="143">
  <si>
    <t>Christie (Sipes)</t>
  </si>
  <si>
    <t>Streak (Sweeney)</t>
  </si>
  <si>
    <t>English Pointer</t>
  </si>
  <si>
    <t>Moss (G. Garrity)</t>
  </si>
  <si>
    <t>Tyra (Oberle)</t>
  </si>
  <si>
    <t>Lambeau (Buisman)</t>
  </si>
  <si>
    <t>Mac (Barnsdale)</t>
  </si>
  <si>
    <t>Stormy (Miller)</t>
  </si>
  <si>
    <t>Jake (Slamka)</t>
  </si>
  <si>
    <t>Elly (Brunner)</t>
  </si>
  <si>
    <t>Jackson (J. Kerstner)</t>
  </si>
  <si>
    <t>Madelyn (J. Kersnter)</t>
  </si>
  <si>
    <t>Jake (J. Kerstner)</t>
  </si>
  <si>
    <t>Maggie (M. Moore)</t>
  </si>
  <si>
    <t>Albert (B. Garrity)</t>
  </si>
  <si>
    <t>Jake (M. Kerstner)</t>
  </si>
  <si>
    <t>Einstein (B. Garrity)</t>
  </si>
  <si>
    <t>Jackson (M. Hanson)</t>
  </si>
  <si>
    <t>Danno (W. Hanson)</t>
  </si>
  <si>
    <t>Sadie (G. Garrity)</t>
  </si>
  <si>
    <t>Reggie (M. Hanson)</t>
  </si>
  <si>
    <t>Dog</t>
  </si>
  <si>
    <t>Member</t>
  </si>
  <si>
    <t>n/a</t>
  </si>
  <si>
    <t>Sadie (Mirek)</t>
  </si>
  <si>
    <t>Sadie (Laux)</t>
  </si>
  <si>
    <t>DOY</t>
  </si>
  <si>
    <t>Rank</t>
  </si>
  <si>
    <t>Mya (Wentz)</t>
  </si>
  <si>
    <t>Tikka (Brost)</t>
  </si>
  <si>
    <t>Ruby (Mirek)</t>
  </si>
  <si>
    <t>Kleine (Steeno)</t>
  </si>
  <si>
    <t>Mondtal (Steeno)</t>
  </si>
  <si>
    <t>Rebel (Teune)</t>
  </si>
  <si>
    <t>WCHS DOG OF THE YEAR</t>
  </si>
  <si>
    <t>Single Flusher</t>
  </si>
  <si>
    <t>Single Pointer</t>
  </si>
  <si>
    <t>Double Flusher</t>
  </si>
  <si>
    <t>Double Pointer</t>
  </si>
  <si>
    <t>Puppy Flusher</t>
  </si>
  <si>
    <t>Amateur Flusher</t>
  </si>
  <si>
    <t>Amateur Pointer</t>
  </si>
  <si>
    <t>Entries Toward DOY</t>
  </si>
  <si>
    <t>Autumn (Kimmes)</t>
  </si>
  <si>
    <t>Skyler (Smazinski)</t>
  </si>
  <si>
    <t>Trigger (Palmer)</t>
  </si>
  <si>
    <t>Shrek (Jentzsch)</t>
  </si>
  <si>
    <t>Sally (Hoppe)</t>
  </si>
  <si>
    <t>Zeheva (Bundy)</t>
  </si>
  <si>
    <t>Ditka (Goessl)</t>
  </si>
  <si>
    <t>Diamond (Wiley)</t>
  </si>
  <si>
    <t>Cash (Ramer)</t>
  </si>
  <si>
    <t>Ruby (Wiley)</t>
  </si>
  <si>
    <t>Ginger (Strunz)</t>
  </si>
  <si>
    <t>Moose (Kesterson)</t>
  </si>
  <si>
    <t>OHPD</t>
  </si>
  <si>
    <t>Hannah (Strunz)</t>
  </si>
  <si>
    <t>Bullet (Kline)</t>
  </si>
  <si>
    <t>Deion (Birkenholz)</t>
  </si>
  <si>
    <t>Breeze (Sipes)</t>
  </si>
  <si>
    <t>Kid (Neese)</t>
  </si>
  <si>
    <t>Skeeter (Cruickshank)</t>
  </si>
  <si>
    <t>Puppy Pointer</t>
  </si>
  <si>
    <t>Buster (B. Hanson)</t>
  </si>
  <si>
    <t>Morgan (Bainter)</t>
  </si>
  <si>
    <t>Zoe (Moser)</t>
  </si>
  <si>
    <t>Jake (Ninmann)</t>
  </si>
  <si>
    <t>Drake (Lecher)</t>
  </si>
  <si>
    <t>Colby (Neese)</t>
  </si>
  <si>
    <t>Reba (Lecher)</t>
  </si>
  <si>
    <t>Duke (Neese)</t>
  </si>
  <si>
    <t>Ecko (Goetz)</t>
  </si>
  <si>
    <t>Cope (Wallace)</t>
  </si>
  <si>
    <t>Ema (Ramer)</t>
  </si>
  <si>
    <t>Reggie (Cruickshank)</t>
  </si>
  <si>
    <t>Moses (Caliendo)</t>
  </si>
  <si>
    <t>Breed</t>
  </si>
  <si>
    <t>Lab</t>
  </si>
  <si>
    <t>Boykin</t>
  </si>
  <si>
    <t>Brittany</t>
  </si>
  <si>
    <t>Llewellin Setter</t>
  </si>
  <si>
    <t>German Shorthair</t>
  </si>
  <si>
    <t>German Wirehair</t>
  </si>
  <si>
    <t>Vizsla</t>
  </si>
  <si>
    <t>Golden Retriever</t>
  </si>
  <si>
    <t>English Cocker</t>
  </si>
  <si>
    <t>English Springer</t>
  </si>
  <si>
    <t>Chesapeake</t>
  </si>
  <si>
    <t>BB (Heidl)</t>
  </si>
  <si>
    <t>Abby (Hofstetter)</t>
  </si>
  <si>
    <t>Tig (Hofstetter)</t>
  </si>
  <si>
    <t>French Pointer</t>
  </si>
  <si>
    <t>Irish Red &amp; White Setter</t>
  </si>
  <si>
    <t>English Setter</t>
  </si>
  <si>
    <t>Banjo (Church)</t>
  </si>
  <si>
    <t>Cotton (Church)</t>
  </si>
  <si>
    <t>Breeze (Neese)</t>
  </si>
  <si>
    <t>Bella (Cardinal)</t>
  </si>
  <si>
    <t>Casey (Neese)</t>
  </si>
  <si>
    <t>Hogan (Nolan)</t>
  </si>
  <si>
    <t>Foreman (Birkenholz)</t>
  </si>
  <si>
    <t>Scout (Feuillan)</t>
  </si>
  <si>
    <t>Gonyo (Ratchet)</t>
  </si>
  <si>
    <t>Buckshot (Loeffler)</t>
  </si>
  <si>
    <t>Single Flusher DOY Awards: Trophies and Prize Pool to First through Third</t>
  </si>
  <si>
    <t>Single Pointer DOY Awards: Trophies and Prize Pool to First through Third</t>
  </si>
  <si>
    <t>Double Flusher DOY Awards: Trophies and Prize Pool to First through Third</t>
  </si>
  <si>
    <t>Double Pointer DOY Awards: Trophies and Prize Pool to First through Third</t>
  </si>
  <si>
    <t>Puppy Flusher DOY Awards: Trophies and Prize Pool to First through Third</t>
  </si>
  <si>
    <t>Amateur Flusher DOY Awards: Trophies to First through Third</t>
  </si>
  <si>
    <t>Amateur Pointer DOY Awards: Trophies to First through Third</t>
  </si>
  <si>
    <t>Dora (Gonyo)</t>
  </si>
  <si>
    <t>Molly (Barnsdale)</t>
  </si>
  <si>
    <t>Maggie (Moore)</t>
  </si>
  <si>
    <t>Dezi (Brost)</t>
  </si>
  <si>
    <t>Kassi (Strebig)</t>
  </si>
  <si>
    <t>Annie (Heim)</t>
  </si>
  <si>
    <t>Dusty (Heim)</t>
  </si>
  <si>
    <t>Madelyn (Vonnahme)</t>
  </si>
  <si>
    <t>Drummer (Pues)</t>
  </si>
  <si>
    <t>Ozzy (Vonnahme)</t>
  </si>
  <si>
    <t>Wyatt (Guettel)</t>
  </si>
  <si>
    <t>Cady (Goessl)</t>
  </si>
  <si>
    <t>Jake (Pues)</t>
  </si>
  <si>
    <t>Smudge (Koehne)</t>
  </si>
  <si>
    <t>Sage (Goessl)</t>
  </si>
  <si>
    <t>Sam (Daebler)</t>
  </si>
  <si>
    <t>Star (Lautenbach)</t>
  </si>
  <si>
    <t>Harley (Peterson)</t>
  </si>
  <si>
    <t>Diesel (Garsow)</t>
  </si>
  <si>
    <t>Kojack (Lautenbach)</t>
  </si>
  <si>
    <t>Drake (Samelstad)</t>
  </si>
  <si>
    <t>Bullet (Miller)</t>
  </si>
  <si>
    <t>Bailey (Baalke)</t>
  </si>
  <si>
    <t>Jonni (Goebel)</t>
  </si>
  <si>
    <t>Sandy (Garsow)</t>
  </si>
  <si>
    <t>Laney (Nolechek)</t>
  </si>
  <si>
    <t>Toddy (Vaughn)</t>
  </si>
  <si>
    <t>Yes</t>
  </si>
  <si>
    <t>Dashiell (Sipes)</t>
  </si>
  <si>
    <t>Marlowe (Sipes)</t>
  </si>
  <si>
    <t>Penny (Sipes)</t>
  </si>
  <si>
    <t xml:space="preserve">n/a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</si>
</sst>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/d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52"/>
      <name val="Verdana"/>
      <family val="0"/>
    </font>
    <font>
      <sz val="10"/>
      <color indexed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5" fontId="0" fillId="2" borderId="2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4" fontId="0" fillId="0" borderId="4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2" borderId="4" xfId="0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0" fontId="0" fillId="2" borderId="4" xfId="0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7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B1">
      <selection activeCell="N8" sqref="N8"/>
    </sheetView>
  </sheetViews>
  <sheetFormatPr defaultColWidth="11.00390625" defaultRowHeight="19.5" customHeight="1"/>
  <cols>
    <col min="1" max="1" width="5.125" style="5" bestFit="1" customWidth="1"/>
    <col min="2" max="2" width="19.125" style="5" customWidth="1"/>
    <col min="3" max="3" width="14.25390625" style="5" bestFit="1" customWidth="1"/>
    <col min="4" max="4" width="7.375" style="5" bestFit="1" customWidth="1"/>
    <col min="5" max="12" width="6.625" style="5" bestFit="1" customWidth="1"/>
    <col min="13" max="14" width="8.125" style="5" bestFit="1" customWidth="1"/>
    <col min="15" max="16384" width="10.75390625" style="5" customWidth="1"/>
  </cols>
  <sheetData>
    <row r="1" ht="19.5" customHeight="1">
      <c r="A1" s="5" t="s">
        <v>34</v>
      </c>
    </row>
    <row r="2" ht="19.5" customHeight="1">
      <c r="A2" s="5" t="s">
        <v>35</v>
      </c>
    </row>
    <row r="4" spans="1:13" ht="19.5" customHeight="1">
      <c r="A4" s="14" t="s">
        <v>27</v>
      </c>
      <c r="B4" s="14" t="s">
        <v>21</v>
      </c>
      <c r="C4" s="14" t="s">
        <v>76</v>
      </c>
      <c r="D4" s="14" t="s">
        <v>22</v>
      </c>
      <c r="E4" s="15">
        <v>38697</v>
      </c>
      <c r="F4" s="15">
        <v>38697</v>
      </c>
      <c r="G4" s="15">
        <v>38718</v>
      </c>
      <c r="H4" s="15">
        <v>38718</v>
      </c>
      <c r="I4" s="15">
        <v>38739</v>
      </c>
      <c r="J4" s="15">
        <v>38739</v>
      </c>
      <c r="K4" s="15">
        <v>38774</v>
      </c>
      <c r="L4" s="15">
        <v>38774</v>
      </c>
      <c r="M4" s="16" t="s">
        <v>26</v>
      </c>
    </row>
    <row r="5" spans="1:15" s="8" customFormat="1" ht="19.5" customHeight="1">
      <c r="A5" s="11">
        <v>1</v>
      </c>
      <c r="B5" s="11" t="s">
        <v>29</v>
      </c>
      <c r="C5" s="11" t="s">
        <v>77</v>
      </c>
      <c r="D5" s="11" t="s">
        <v>138</v>
      </c>
      <c r="E5" s="19">
        <v>303.3</v>
      </c>
      <c r="F5" s="20">
        <v>294.75</v>
      </c>
      <c r="G5" s="19">
        <v>301.35</v>
      </c>
      <c r="H5" s="19">
        <v>300.5</v>
      </c>
      <c r="I5" s="20">
        <v>289.7</v>
      </c>
      <c r="J5" s="7">
        <v>216</v>
      </c>
      <c r="K5" s="19">
        <v>302.25</v>
      </c>
      <c r="L5" s="19">
        <v>301.35</v>
      </c>
      <c r="M5" s="7">
        <f>L5+K5+H5+G5+E5</f>
        <v>1508.75</v>
      </c>
      <c r="N5" s="23">
        <f>SUM(E5:L5)</f>
        <v>2309.2000000000003</v>
      </c>
      <c r="O5" s="12"/>
    </row>
    <row r="6" spans="1:15" s="8" customFormat="1" ht="19.5" customHeight="1">
      <c r="A6" s="11">
        <v>2</v>
      </c>
      <c r="B6" s="11" t="s">
        <v>43</v>
      </c>
      <c r="C6" s="11" t="s">
        <v>77</v>
      </c>
      <c r="D6" s="11" t="s">
        <v>138</v>
      </c>
      <c r="E6" s="19">
        <v>303.55</v>
      </c>
      <c r="F6" s="7">
        <v>226</v>
      </c>
      <c r="G6" s="19">
        <v>302.25</v>
      </c>
      <c r="H6" s="19">
        <v>300.6</v>
      </c>
      <c r="I6" s="19">
        <v>300.8</v>
      </c>
      <c r="J6" s="20">
        <v>293</v>
      </c>
      <c r="K6" s="19">
        <v>299.1</v>
      </c>
      <c r="L6" s="7">
        <v>298.3</v>
      </c>
      <c r="M6" s="7">
        <f>K6+I6+H6+G6+E6</f>
        <v>1506.3</v>
      </c>
      <c r="N6" s="23">
        <f>SUM(E6:L6)</f>
        <v>2323.6000000000004</v>
      </c>
      <c r="O6" s="12"/>
    </row>
    <row r="7" spans="1:15" s="8" customFormat="1" ht="19.5" customHeight="1">
      <c r="A7" s="11"/>
      <c r="B7" s="11" t="s">
        <v>51</v>
      </c>
      <c r="C7" s="11" t="s">
        <v>77</v>
      </c>
      <c r="D7" s="11"/>
      <c r="E7" s="7" t="s">
        <v>23</v>
      </c>
      <c r="F7" s="7" t="s">
        <v>23</v>
      </c>
      <c r="G7" s="19">
        <v>305.7</v>
      </c>
      <c r="H7" s="19">
        <v>305</v>
      </c>
      <c r="I7" s="19">
        <v>295.4</v>
      </c>
      <c r="J7" s="19">
        <v>283.2</v>
      </c>
      <c r="K7" s="19">
        <v>301.4</v>
      </c>
      <c r="L7" s="7">
        <v>284.7</v>
      </c>
      <c r="M7" s="7">
        <f>K7+J7+I7+H7+G7</f>
        <v>1490.7</v>
      </c>
      <c r="O7" s="12"/>
    </row>
    <row r="8" spans="1:15" s="8" customFormat="1" ht="19.5" customHeight="1">
      <c r="A8" s="11">
        <v>3</v>
      </c>
      <c r="B8" s="11" t="s">
        <v>44</v>
      </c>
      <c r="C8" s="11" t="s">
        <v>77</v>
      </c>
      <c r="D8" s="11" t="s">
        <v>138</v>
      </c>
      <c r="E8" s="19">
        <v>305.35</v>
      </c>
      <c r="F8" s="19">
        <v>304.75</v>
      </c>
      <c r="G8" s="19">
        <v>305.5</v>
      </c>
      <c r="H8" s="20">
        <v>216</v>
      </c>
      <c r="I8" s="20">
        <v>277.95</v>
      </c>
      <c r="J8" s="7">
        <v>216</v>
      </c>
      <c r="K8" s="19">
        <v>288.2</v>
      </c>
      <c r="L8" s="19">
        <v>279.7</v>
      </c>
      <c r="M8" s="7">
        <f>L8+K8+G8+F8+E8</f>
        <v>1483.5</v>
      </c>
      <c r="O8" s="12"/>
    </row>
    <row r="9" spans="1:15" s="8" customFormat="1" ht="19.5" customHeight="1">
      <c r="A9" s="11"/>
      <c r="B9" s="11" t="s">
        <v>114</v>
      </c>
      <c r="C9" s="11" t="s">
        <v>77</v>
      </c>
      <c r="D9" s="11" t="s">
        <v>138</v>
      </c>
      <c r="E9" s="19">
        <v>300.8</v>
      </c>
      <c r="F9" s="20">
        <v>275.3</v>
      </c>
      <c r="G9" s="19">
        <v>303.75</v>
      </c>
      <c r="H9" s="19">
        <v>284.95</v>
      </c>
      <c r="I9" s="19">
        <v>286.9</v>
      </c>
      <c r="J9" s="7">
        <v>221</v>
      </c>
      <c r="K9" s="19">
        <v>298.25</v>
      </c>
      <c r="L9" s="7">
        <v>226</v>
      </c>
      <c r="M9" s="7">
        <f>K9+I9+H9+G9+E9</f>
        <v>1474.6499999999999</v>
      </c>
      <c r="O9" s="12"/>
    </row>
    <row r="10" spans="1:13" s="8" customFormat="1" ht="19.5" customHeight="1">
      <c r="A10" s="11"/>
      <c r="B10" s="11" t="s">
        <v>20</v>
      </c>
      <c r="C10" s="11" t="s">
        <v>77</v>
      </c>
      <c r="D10" s="11" t="s">
        <v>138</v>
      </c>
      <c r="E10" s="19">
        <v>266.35</v>
      </c>
      <c r="F10" s="19">
        <v>226</v>
      </c>
      <c r="G10" s="19">
        <v>294.9</v>
      </c>
      <c r="H10" s="19">
        <v>275.7</v>
      </c>
      <c r="I10" s="7" t="s">
        <v>23</v>
      </c>
      <c r="J10" s="7" t="s">
        <v>23</v>
      </c>
      <c r="K10" s="19">
        <v>216</v>
      </c>
      <c r="L10" s="7">
        <v>216</v>
      </c>
      <c r="M10" s="7">
        <f>K10+H10+G10+F10+E10</f>
        <v>1278.9499999999998</v>
      </c>
    </row>
    <row r="11" spans="1:13" s="8" customFormat="1" ht="19.5" customHeight="1">
      <c r="A11" s="11"/>
      <c r="B11" s="11" t="s">
        <v>30</v>
      </c>
      <c r="C11" s="11" t="s">
        <v>77</v>
      </c>
      <c r="D11" s="11" t="s">
        <v>138</v>
      </c>
      <c r="E11" s="7">
        <v>226</v>
      </c>
      <c r="F11" s="7">
        <v>184</v>
      </c>
      <c r="G11" s="7">
        <v>297.25</v>
      </c>
      <c r="H11" s="7">
        <v>226</v>
      </c>
      <c r="I11" s="7" t="s">
        <v>23</v>
      </c>
      <c r="J11" s="7" t="s">
        <v>23</v>
      </c>
      <c r="K11" s="7">
        <v>276.5</v>
      </c>
      <c r="L11" s="7" t="s">
        <v>23</v>
      </c>
      <c r="M11" s="7">
        <f aca="true" t="shared" si="0" ref="M11:M33">SUM(E11:L11)</f>
        <v>1209.75</v>
      </c>
    </row>
    <row r="12" spans="1:13" s="8" customFormat="1" ht="19.5" customHeight="1">
      <c r="A12" s="11"/>
      <c r="B12" s="11" t="s">
        <v>67</v>
      </c>
      <c r="C12" s="11" t="s">
        <v>77</v>
      </c>
      <c r="D12" s="11" t="s">
        <v>138</v>
      </c>
      <c r="E12" s="7" t="s">
        <v>23</v>
      </c>
      <c r="F12" s="7" t="s">
        <v>23</v>
      </c>
      <c r="G12" s="7" t="s">
        <v>23</v>
      </c>
      <c r="H12" s="7" t="s">
        <v>23</v>
      </c>
      <c r="I12" s="7">
        <v>301.85</v>
      </c>
      <c r="J12" s="7">
        <v>268.45</v>
      </c>
      <c r="K12" s="7">
        <v>305.4</v>
      </c>
      <c r="L12" s="7">
        <v>298.9</v>
      </c>
      <c r="M12" s="7">
        <f t="shared" si="0"/>
        <v>1174.6</v>
      </c>
    </row>
    <row r="13" spans="1:13" s="8" customFormat="1" ht="19.5" customHeight="1">
      <c r="A13" s="11"/>
      <c r="B13" s="11" t="s">
        <v>70</v>
      </c>
      <c r="C13" s="11" t="s">
        <v>77</v>
      </c>
      <c r="D13" s="11" t="s">
        <v>138</v>
      </c>
      <c r="E13" s="7" t="s">
        <v>23</v>
      </c>
      <c r="F13" s="7" t="s">
        <v>23</v>
      </c>
      <c r="G13" s="7" t="s">
        <v>23</v>
      </c>
      <c r="H13" s="7" t="s">
        <v>23</v>
      </c>
      <c r="I13" s="7">
        <v>295.75</v>
      </c>
      <c r="J13" s="7">
        <v>269.7</v>
      </c>
      <c r="K13" s="7">
        <v>299</v>
      </c>
      <c r="L13" s="7">
        <v>295.8</v>
      </c>
      <c r="M13" s="7">
        <f t="shared" si="0"/>
        <v>1160.25</v>
      </c>
    </row>
    <row r="14" spans="1:13" s="8" customFormat="1" ht="19.5" customHeight="1">
      <c r="A14" s="11"/>
      <c r="B14" s="11" t="s">
        <v>25</v>
      </c>
      <c r="C14" s="11" t="s">
        <v>84</v>
      </c>
      <c r="D14" s="11"/>
      <c r="E14" s="7">
        <v>283.6</v>
      </c>
      <c r="F14" s="7">
        <v>216</v>
      </c>
      <c r="G14" s="7">
        <v>301.95</v>
      </c>
      <c r="H14" s="7">
        <v>299.3</v>
      </c>
      <c r="I14" s="7" t="s">
        <v>23</v>
      </c>
      <c r="J14" s="7" t="s">
        <v>23</v>
      </c>
      <c r="K14" s="7" t="s">
        <v>23</v>
      </c>
      <c r="L14" s="7" t="s">
        <v>23</v>
      </c>
      <c r="M14" s="7">
        <f t="shared" si="0"/>
        <v>1100.85</v>
      </c>
    </row>
    <row r="15" spans="1:15" s="8" customFormat="1" ht="19.5" customHeight="1">
      <c r="A15" s="11"/>
      <c r="B15" s="11" t="s">
        <v>115</v>
      </c>
      <c r="C15" s="11" t="s">
        <v>77</v>
      </c>
      <c r="D15" s="11" t="s">
        <v>138</v>
      </c>
      <c r="E15" s="7">
        <v>297.9</v>
      </c>
      <c r="F15" s="7">
        <v>285.9</v>
      </c>
      <c r="G15" s="7" t="s">
        <v>23</v>
      </c>
      <c r="H15" s="7" t="s">
        <v>23</v>
      </c>
      <c r="I15" s="7" t="s">
        <v>23</v>
      </c>
      <c r="J15" s="7" t="s">
        <v>23</v>
      </c>
      <c r="K15" s="7">
        <v>290.85</v>
      </c>
      <c r="L15" s="7">
        <v>174</v>
      </c>
      <c r="M15" s="7">
        <f t="shared" si="0"/>
        <v>1048.65</v>
      </c>
      <c r="O15" s="12"/>
    </row>
    <row r="16" spans="1:15" s="8" customFormat="1" ht="19.5" customHeight="1">
      <c r="A16" s="11"/>
      <c r="B16" s="11" t="s">
        <v>48</v>
      </c>
      <c r="C16" s="11" t="s">
        <v>77</v>
      </c>
      <c r="D16" s="11" t="s">
        <v>138</v>
      </c>
      <c r="E16" s="7">
        <v>292.95</v>
      </c>
      <c r="F16" s="7" t="s">
        <v>23</v>
      </c>
      <c r="G16" s="7">
        <v>216</v>
      </c>
      <c r="H16" s="7" t="s">
        <v>23</v>
      </c>
      <c r="I16" s="7" t="s">
        <v>23</v>
      </c>
      <c r="J16" s="7" t="s">
        <v>23</v>
      </c>
      <c r="K16" s="7">
        <v>272.4</v>
      </c>
      <c r="L16" s="7">
        <v>221</v>
      </c>
      <c r="M16" s="7">
        <f t="shared" si="0"/>
        <v>1002.3499999999999</v>
      </c>
      <c r="O16" s="12"/>
    </row>
    <row r="17" spans="1:13" s="8" customFormat="1" ht="19.5" customHeight="1">
      <c r="A17" s="11"/>
      <c r="B17" s="11" t="s">
        <v>24</v>
      </c>
      <c r="C17" s="11" t="s">
        <v>77</v>
      </c>
      <c r="D17" s="11" t="s">
        <v>138</v>
      </c>
      <c r="E17" s="7">
        <v>273.35</v>
      </c>
      <c r="F17" s="7">
        <v>266.7</v>
      </c>
      <c r="G17" s="7">
        <v>277.15</v>
      </c>
      <c r="H17" s="7" t="s">
        <v>23</v>
      </c>
      <c r="I17" s="7" t="s">
        <v>23</v>
      </c>
      <c r="J17" s="7" t="s">
        <v>23</v>
      </c>
      <c r="K17" s="7">
        <v>184</v>
      </c>
      <c r="L17" s="7" t="s">
        <v>23</v>
      </c>
      <c r="M17" s="7">
        <f t="shared" si="0"/>
        <v>1001.1999999999999</v>
      </c>
    </row>
    <row r="18" spans="1:15" s="8" customFormat="1" ht="19.5" customHeight="1">
      <c r="A18" s="11"/>
      <c r="B18" s="11" t="s">
        <v>113</v>
      </c>
      <c r="C18" s="11" t="s">
        <v>77</v>
      </c>
      <c r="D18" s="11"/>
      <c r="E18" s="7">
        <v>301.7</v>
      </c>
      <c r="F18" s="7">
        <v>184</v>
      </c>
      <c r="G18" s="7">
        <v>292.15</v>
      </c>
      <c r="H18" s="7">
        <v>216</v>
      </c>
      <c r="I18" s="7" t="s">
        <v>23</v>
      </c>
      <c r="J18" s="7" t="s">
        <v>23</v>
      </c>
      <c r="K18" s="7" t="s">
        <v>23</v>
      </c>
      <c r="L18" s="7" t="s">
        <v>23</v>
      </c>
      <c r="M18" s="7">
        <f t="shared" si="0"/>
        <v>993.8499999999999</v>
      </c>
      <c r="O18" s="12"/>
    </row>
    <row r="19" spans="1:13" s="8" customFormat="1" ht="19.5" customHeight="1">
      <c r="A19" s="11"/>
      <c r="B19" s="11" t="s">
        <v>122</v>
      </c>
      <c r="C19" s="11" t="s">
        <v>77</v>
      </c>
      <c r="D19" s="11"/>
      <c r="E19" s="7" t="s">
        <v>23</v>
      </c>
      <c r="F19" s="7" t="s">
        <v>23</v>
      </c>
      <c r="G19" s="7">
        <v>184</v>
      </c>
      <c r="H19" s="7" t="s">
        <v>23</v>
      </c>
      <c r="I19" s="7">
        <v>259.1</v>
      </c>
      <c r="J19" s="7">
        <v>226</v>
      </c>
      <c r="K19" s="7" t="s">
        <v>23</v>
      </c>
      <c r="L19" s="7" t="s">
        <v>23</v>
      </c>
      <c r="M19" s="7">
        <f t="shared" si="0"/>
        <v>669.1</v>
      </c>
    </row>
    <row r="20" spans="1:13" s="8" customFormat="1" ht="19.5" customHeight="1">
      <c r="A20" s="11"/>
      <c r="B20" s="11" t="s">
        <v>5</v>
      </c>
      <c r="C20" s="11" t="s">
        <v>77</v>
      </c>
      <c r="D20" s="11" t="s">
        <v>138</v>
      </c>
      <c r="E20" s="7" t="s">
        <v>23</v>
      </c>
      <c r="F20" s="7" t="s">
        <v>23</v>
      </c>
      <c r="G20" s="7" t="s">
        <v>23</v>
      </c>
      <c r="H20" s="7" t="s">
        <v>23</v>
      </c>
      <c r="I20" s="7" t="s">
        <v>23</v>
      </c>
      <c r="J20" s="7" t="s">
        <v>23</v>
      </c>
      <c r="K20" s="7">
        <v>301</v>
      </c>
      <c r="L20" s="7">
        <v>282.85</v>
      </c>
      <c r="M20" s="7">
        <f t="shared" si="0"/>
        <v>583.85</v>
      </c>
    </row>
    <row r="21" spans="1:13" s="8" customFormat="1" ht="19.5" customHeight="1">
      <c r="A21" s="11"/>
      <c r="B21" s="11" t="s">
        <v>96</v>
      </c>
      <c r="C21" s="11" t="s">
        <v>77</v>
      </c>
      <c r="D21" s="11" t="s">
        <v>138</v>
      </c>
      <c r="E21" s="7" t="s">
        <v>23</v>
      </c>
      <c r="F21" s="7" t="s">
        <v>23</v>
      </c>
      <c r="G21" s="7" t="s">
        <v>23</v>
      </c>
      <c r="H21" s="7" t="s">
        <v>23</v>
      </c>
      <c r="I21" s="7">
        <v>296.4</v>
      </c>
      <c r="J21" s="7">
        <v>282.5</v>
      </c>
      <c r="K21" s="7" t="s">
        <v>23</v>
      </c>
      <c r="L21" s="7" t="s">
        <v>23</v>
      </c>
      <c r="M21" s="7">
        <f t="shared" si="0"/>
        <v>578.9</v>
      </c>
    </row>
    <row r="22" spans="1:13" s="8" customFormat="1" ht="19.5" customHeight="1">
      <c r="A22" s="11"/>
      <c r="B22" s="11" t="s">
        <v>68</v>
      </c>
      <c r="C22" s="11" t="s">
        <v>77</v>
      </c>
      <c r="D22" s="11" t="s">
        <v>138</v>
      </c>
      <c r="E22" s="7" t="s">
        <v>23</v>
      </c>
      <c r="F22" s="7" t="s">
        <v>23</v>
      </c>
      <c r="G22" s="7" t="s">
        <v>23</v>
      </c>
      <c r="H22" s="7" t="s">
        <v>23</v>
      </c>
      <c r="I22" s="7">
        <v>289.8</v>
      </c>
      <c r="J22" s="7">
        <v>288.95</v>
      </c>
      <c r="K22" s="7" t="s">
        <v>23</v>
      </c>
      <c r="L22" s="7" t="s">
        <v>23</v>
      </c>
      <c r="M22" s="7">
        <f t="shared" si="0"/>
        <v>578.75</v>
      </c>
    </row>
    <row r="23" spans="1:13" s="8" customFormat="1" ht="19.5" customHeight="1">
      <c r="A23" s="11"/>
      <c r="B23" s="11" t="s">
        <v>74</v>
      </c>
      <c r="C23" s="11" t="s">
        <v>78</v>
      </c>
      <c r="D23" s="11"/>
      <c r="E23" s="7" t="s">
        <v>23</v>
      </c>
      <c r="F23" s="7" t="s">
        <v>23</v>
      </c>
      <c r="G23" s="7" t="s">
        <v>23</v>
      </c>
      <c r="H23" s="7" t="s">
        <v>23</v>
      </c>
      <c r="I23" s="7">
        <v>258</v>
      </c>
      <c r="J23" s="7">
        <v>250.9</v>
      </c>
      <c r="K23" s="7" t="s">
        <v>23</v>
      </c>
      <c r="L23" s="7" t="s">
        <v>23</v>
      </c>
      <c r="M23" s="7">
        <f t="shared" si="0"/>
        <v>508.9</v>
      </c>
    </row>
    <row r="24" spans="1:13" s="8" customFormat="1" ht="19.5" customHeight="1">
      <c r="A24" s="11"/>
      <c r="B24" s="11" t="s">
        <v>69</v>
      </c>
      <c r="C24" s="11" t="s">
        <v>77</v>
      </c>
      <c r="D24" s="11" t="s">
        <v>138</v>
      </c>
      <c r="E24" s="7" t="s">
        <v>23</v>
      </c>
      <c r="F24" s="7" t="s">
        <v>23</v>
      </c>
      <c r="G24" s="7" t="s">
        <v>23</v>
      </c>
      <c r="H24" s="7" t="s">
        <v>23</v>
      </c>
      <c r="I24" s="7">
        <v>274</v>
      </c>
      <c r="J24" s="7">
        <v>226</v>
      </c>
      <c r="K24" s="7" t="s">
        <v>23</v>
      </c>
      <c r="L24" s="7" t="s">
        <v>23</v>
      </c>
      <c r="M24" s="7">
        <f t="shared" si="0"/>
        <v>500</v>
      </c>
    </row>
    <row r="25" spans="1:13" s="8" customFormat="1" ht="19.5" customHeight="1">
      <c r="A25" s="11"/>
      <c r="B25" s="11" t="s">
        <v>97</v>
      </c>
      <c r="C25" s="11" t="s">
        <v>77</v>
      </c>
      <c r="D25" s="11"/>
      <c r="E25" s="7" t="s">
        <v>23</v>
      </c>
      <c r="F25" s="7" t="s">
        <v>23</v>
      </c>
      <c r="G25" s="7" t="s">
        <v>23</v>
      </c>
      <c r="H25" s="7" t="s">
        <v>23</v>
      </c>
      <c r="I25" s="7">
        <v>278.3</v>
      </c>
      <c r="J25" s="7">
        <v>216</v>
      </c>
      <c r="K25" s="7" t="s">
        <v>23</v>
      </c>
      <c r="L25" s="7" t="s">
        <v>23</v>
      </c>
      <c r="M25" s="7">
        <f t="shared" si="0"/>
        <v>494.3</v>
      </c>
    </row>
    <row r="26" spans="1:13" s="8" customFormat="1" ht="19.5" customHeight="1">
      <c r="A26" s="11"/>
      <c r="B26" s="11" t="s">
        <v>52</v>
      </c>
      <c r="C26" s="11" t="s">
        <v>77</v>
      </c>
      <c r="D26" s="11"/>
      <c r="E26" s="7" t="s">
        <v>23</v>
      </c>
      <c r="F26" s="7" t="s">
        <v>23</v>
      </c>
      <c r="G26" s="7">
        <v>301.35</v>
      </c>
      <c r="H26" s="7">
        <v>132</v>
      </c>
      <c r="I26" s="7" t="s">
        <v>23</v>
      </c>
      <c r="J26" s="7" t="s">
        <v>23</v>
      </c>
      <c r="K26" s="7" t="s">
        <v>23</v>
      </c>
      <c r="L26" s="7" t="s">
        <v>23</v>
      </c>
      <c r="M26" s="7">
        <f t="shared" si="0"/>
        <v>433.35</v>
      </c>
    </row>
    <row r="27" spans="1:13" s="8" customFormat="1" ht="19.5" customHeight="1">
      <c r="A27" s="11"/>
      <c r="B27" s="11" t="s">
        <v>98</v>
      </c>
      <c r="C27" s="11" t="s">
        <v>77</v>
      </c>
      <c r="D27" s="11" t="s">
        <v>138</v>
      </c>
      <c r="E27" s="7" t="s">
        <v>23</v>
      </c>
      <c r="F27" s="7" t="s">
        <v>23</v>
      </c>
      <c r="G27" s="7" t="s">
        <v>23</v>
      </c>
      <c r="H27" s="7" t="s">
        <v>23</v>
      </c>
      <c r="I27" s="7">
        <v>206</v>
      </c>
      <c r="J27" s="7">
        <v>206</v>
      </c>
      <c r="K27" s="7" t="s">
        <v>23</v>
      </c>
      <c r="L27" s="7" t="s">
        <v>23</v>
      </c>
      <c r="M27" s="7">
        <f t="shared" si="0"/>
        <v>412</v>
      </c>
    </row>
    <row r="28" spans="1:13" s="8" customFormat="1" ht="19.5" customHeight="1">
      <c r="A28" s="11"/>
      <c r="B28" s="11" t="s">
        <v>61</v>
      </c>
      <c r="C28" s="11" t="s">
        <v>78</v>
      </c>
      <c r="D28" s="11"/>
      <c r="E28" s="7" t="s">
        <v>23</v>
      </c>
      <c r="F28" s="7" t="s">
        <v>23</v>
      </c>
      <c r="G28" s="7" t="s">
        <v>23</v>
      </c>
      <c r="H28" s="7" t="s">
        <v>23</v>
      </c>
      <c r="I28" s="7">
        <v>262.85</v>
      </c>
      <c r="J28" s="7">
        <v>107</v>
      </c>
      <c r="K28" s="7" t="s">
        <v>23</v>
      </c>
      <c r="L28" s="7" t="s">
        <v>23</v>
      </c>
      <c r="M28" s="7">
        <f t="shared" si="0"/>
        <v>369.85</v>
      </c>
    </row>
    <row r="29" spans="1:13" s="8" customFormat="1" ht="19.5" customHeight="1">
      <c r="A29" s="11"/>
      <c r="B29" s="11" t="s">
        <v>121</v>
      </c>
      <c r="C29" s="11" t="s">
        <v>77</v>
      </c>
      <c r="D29" s="11" t="s">
        <v>138</v>
      </c>
      <c r="E29" s="7" t="s">
        <v>23</v>
      </c>
      <c r="F29" s="7" t="s">
        <v>23</v>
      </c>
      <c r="G29" s="7">
        <v>304.8</v>
      </c>
      <c r="H29" s="7" t="s">
        <v>23</v>
      </c>
      <c r="I29" s="7" t="s">
        <v>23</v>
      </c>
      <c r="J29" s="7" t="s">
        <v>23</v>
      </c>
      <c r="K29" s="7" t="s">
        <v>23</v>
      </c>
      <c r="L29" s="7" t="s">
        <v>23</v>
      </c>
      <c r="M29" s="7">
        <f t="shared" si="0"/>
        <v>304.8</v>
      </c>
    </row>
    <row r="30" spans="1:15" s="8" customFormat="1" ht="19.5" customHeight="1">
      <c r="A30" s="11"/>
      <c r="B30" s="11" t="s">
        <v>124</v>
      </c>
      <c r="C30" s="11" t="s">
        <v>85</v>
      </c>
      <c r="D30" s="11" t="s">
        <v>138</v>
      </c>
      <c r="E30" s="7" t="s">
        <v>23</v>
      </c>
      <c r="F30" s="7" t="s">
        <v>23</v>
      </c>
      <c r="G30" s="7">
        <v>295.05</v>
      </c>
      <c r="H30" s="7" t="s">
        <v>23</v>
      </c>
      <c r="I30" s="7" t="s">
        <v>23</v>
      </c>
      <c r="J30" s="7" t="s">
        <v>23</v>
      </c>
      <c r="K30" s="7" t="s">
        <v>23</v>
      </c>
      <c r="L30" s="7" t="s">
        <v>23</v>
      </c>
      <c r="M30" s="7">
        <f t="shared" si="0"/>
        <v>295.05</v>
      </c>
      <c r="O30" s="12"/>
    </row>
    <row r="31" spans="1:13" s="8" customFormat="1" ht="19.5" customHeight="1">
      <c r="A31" s="11"/>
      <c r="B31" s="11" t="s">
        <v>75</v>
      </c>
      <c r="C31" s="11" t="s">
        <v>77</v>
      </c>
      <c r="D31" s="11"/>
      <c r="E31" s="7" t="s">
        <v>23</v>
      </c>
      <c r="F31" s="7" t="s">
        <v>23</v>
      </c>
      <c r="G31" s="7" t="s">
        <v>23</v>
      </c>
      <c r="H31" s="7" t="s">
        <v>23</v>
      </c>
      <c r="I31" s="7">
        <v>274.05</v>
      </c>
      <c r="J31" s="7" t="s">
        <v>23</v>
      </c>
      <c r="K31" s="7" t="s">
        <v>23</v>
      </c>
      <c r="L31" s="7" t="s">
        <v>23</v>
      </c>
      <c r="M31" s="7">
        <f t="shared" si="0"/>
        <v>274.05</v>
      </c>
    </row>
    <row r="32" spans="1:13" s="8" customFormat="1" ht="19.5" customHeight="1">
      <c r="A32" s="11"/>
      <c r="B32" s="11" t="s">
        <v>99</v>
      </c>
      <c r="C32" s="11" t="s">
        <v>77</v>
      </c>
      <c r="D32" s="11"/>
      <c r="E32" s="7" t="s">
        <v>23</v>
      </c>
      <c r="F32" s="7" t="s">
        <v>23</v>
      </c>
      <c r="G32" s="7" t="s">
        <v>23</v>
      </c>
      <c r="H32" s="7" t="s">
        <v>23</v>
      </c>
      <c r="I32" s="7">
        <v>226</v>
      </c>
      <c r="J32" s="7" t="s">
        <v>23</v>
      </c>
      <c r="K32" s="7" t="s">
        <v>23</v>
      </c>
      <c r="L32" s="7" t="s">
        <v>23</v>
      </c>
      <c r="M32" s="7">
        <f t="shared" si="0"/>
        <v>226</v>
      </c>
    </row>
    <row r="33" spans="1:13" s="8" customFormat="1" ht="19.5" customHeight="1">
      <c r="A33" s="11"/>
      <c r="B33" s="11" t="s">
        <v>49</v>
      </c>
      <c r="C33" s="11" t="s">
        <v>77</v>
      </c>
      <c r="D33" s="11"/>
      <c r="E33" s="7" t="s">
        <v>23</v>
      </c>
      <c r="F33" s="7" t="s">
        <v>23</v>
      </c>
      <c r="G33" s="7" t="s">
        <v>23</v>
      </c>
      <c r="H33" s="7" t="s">
        <v>23</v>
      </c>
      <c r="I33" s="7">
        <v>169</v>
      </c>
      <c r="J33" s="7" t="s">
        <v>23</v>
      </c>
      <c r="K33" s="7" t="s">
        <v>23</v>
      </c>
      <c r="L33" s="7" t="s">
        <v>23</v>
      </c>
      <c r="M33" s="7">
        <f t="shared" si="0"/>
        <v>169</v>
      </c>
    </row>
    <row r="34" ht="19.5" customHeight="1">
      <c r="M34" s="13"/>
    </row>
    <row r="35" spans="2:13" ht="19.5" customHeight="1">
      <c r="B35" s="5" t="s">
        <v>42</v>
      </c>
      <c r="F35" s="5">
        <v>21</v>
      </c>
      <c r="H35" s="5">
        <v>30</v>
      </c>
      <c r="J35" s="5">
        <v>37</v>
      </c>
      <c r="M35" s="5">
        <f>SUM(E35:L35)</f>
        <v>88</v>
      </c>
    </row>
    <row r="36" spans="2:3" ht="19.5" customHeight="1">
      <c r="B36" s="18" t="s">
        <v>104</v>
      </c>
      <c r="C36" s="18"/>
    </row>
  </sheetData>
  <printOptions/>
  <pageMargins left="0.75" right="0.75" top="1" bottom="1" header="0.5" footer="0.5"/>
  <pageSetup fitToHeight="1" fitToWidth="1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B1">
      <selection activeCell="N15" sqref="N15"/>
    </sheetView>
  </sheetViews>
  <sheetFormatPr defaultColWidth="11.00390625" defaultRowHeight="19.5" customHeight="1"/>
  <cols>
    <col min="1" max="1" width="5.125" style="5" bestFit="1" customWidth="1"/>
    <col min="2" max="2" width="18.125" style="5" bestFit="1" customWidth="1"/>
    <col min="3" max="3" width="15.00390625" style="5" bestFit="1" customWidth="1"/>
    <col min="4" max="4" width="7.375" style="5" bestFit="1" customWidth="1"/>
    <col min="5" max="12" width="6.625" style="5" bestFit="1" customWidth="1"/>
    <col min="13" max="14" width="8.125" style="5" bestFit="1" customWidth="1"/>
    <col min="15" max="16384" width="10.75390625" style="5" customWidth="1"/>
  </cols>
  <sheetData>
    <row r="1" ht="19.5" customHeight="1">
      <c r="A1" s="5" t="s">
        <v>34</v>
      </c>
    </row>
    <row r="2" ht="19.5" customHeight="1">
      <c r="A2" s="5" t="s">
        <v>36</v>
      </c>
    </row>
    <row r="4" spans="1:14" ht="19.5" customHeight="1">
      <c r="A4" s="14" t="s">
        <v>27</v>
      </c>
      <c r="B4" s="14" t="s">
        <v>21</v>
      </c>
      <c r="C4" s="14" t="s">
        <v>76</v>
      </c>
      <c r="D4" s="14" t="s">
        <v>22</v>
      </c>
      <c r="E4" s="15">
        <v>38697</v>
      </c>
      <c r="F4" s="15">
        <v>38697</v>
      </c>
      <c r="G4" s="15">
        <v>38718</v>
      </c>
      <c r="H4" s="15">
        <v>38718</v>
      </c>
      <c r="I4" s="15">
        <v>38739</v>
      </c>
      <c r="J4" s="15">
        <v>38739</v>
      </c>
      <c r="K4" s="15">
        <v>38774</v>
      </c>
      <c r="L4" s="15">
        <v>38774</v>
      </c>
      <c r="M4" s="16" t="s">
        <v>26</v>
      </c>
      <c r="N4" s="8"/>
    </row>
    <row r="5" spans="1:15" s="8" customFormat="1" ht="19.5" customHeight="1">
      <c r="A5" s="11">
        <v>1</v>
      </c>
      <c r="B5" s="11" t="s">
        <v>18</v>
      </c>
      <c r="C5" s="11" t="s">
        <v>81</v>
      </c>
      <c r="D5" s="11" t="s">
        <v>138</v>
      </c>
      <c r="E5" s="19">
        <v>300.8</v>
      </c>
      <c r="F5" s="19">
        <v>299.95</v>
      </c>
      <c r="G5" s="19">
        <v>296.9</v>
      </c>
      <c r="H5" s="7">
        <v>283.4</v>
      </c>
      <c r="I5" s="19">
        <v>298.7</v>
      </c>
      <c r="J5" s="20">
        <v>294.8</v>
      </c>
      <c r="K5" s="19">
        <v>298.65</v>
      </c>
      <c r="L5" s="7">
        <v>296.05</v>
      </c>
      <c r="M5" s="7">
        <f>E5+F5+G5+I5+K5</f>
        <v>1495</v>
      </c>
      <c r="N5" s="23">
        <f>SUM(E5:L5)+16</f>
        <v>2385.25</v>
      </c>
      <c r="O5" s="12"/>
    </row>
    <row r="6" spans="1:15" s="8" customFormat="1" ht="19.5" customHeight="1">
      <c r="A6" s="11">
        <v>2</v>
      </c>
      <c r="B6" s="11" t="s">
        <v>116</v>
      </c>
      <c r="C6" s="11" t="s">
        <v>79</v>
      </c>
      <c r="D6" s="11" t="s">
        <v>138</v>
      </c>
      <c r="E6" s="20">
        <v>295.95</v>
      </c>
      <c r="F6" s="20">
        <v>295.2</v>
      </c>
      <c r="G6" s="19">
        <v>300.15</v>
      </c>
      <c r="H6" s="19">
        <v>298.7</v>
      </c>
      <c r="I6" s="19">
        <v>299.65</v>
      </c>
      <c r="J6" s="7">
        <v>283.65</v>
      </c>
      <c r="K6" s="19">
        <v>298.25</v>
      </c>
      <c r="L6" s="19">
        <v>297.7</v>
      </c>
      <c r="M6" s="7">
        <f>G6+H6+I6+K6+L6</f>
        <v>1494.45</v>
      </c>
      <c r="N6" s="23">
        <f aca="true" t="shared" si="0" ref="N6:N12">SUM(E6:L6)+16</f>
        <v>2385.25</v>
      </c>
      <c r="O6" s="12"/>
    </row>
    <row r="7" spans="1:15" s="8" customFormat="1" ht="19.5" customHeight="1">
      <c r="A7" s="11">
        <v>3</v>
      </c>
      <c r="B7" s="11" t="s">
        <v>46</v>
      </c>
      <c r="C7" s="11" t="s">
        <v>81</v>
      </c>
      <c r="D7" s="11" t="s">
        <v>138</v>
      </c>
      <c r="E7" s="19">
        <v>296.55</v>
      </c>
      <c r="F7" s="20">
        <v>288.95</v>
      </c>
      <c r="G7" s="19">
        <v>303.1</v>
      </c>
      <c r="H7" s="20">
        <v>292.25</v>
      </c>
      <c r="I7" s="19">
        <v>292.35</v>
      </c>
      <c r="J7" s="7">
        <v>286.5</v>
      </c>
      <c r="K7" s="19">
        <v>299.15</v>
      </c>
      <c r="L7" s="19">
        <v>295.95</v>
      </c>
      <c r="M7" s="7">
        <f>E7+G7+I7+K7+L7</f>
        <v>1487.1000000000001</v>
      </c>
      <c r="N7" s="23">
        <f t="shared" si="0"/>
        <v>2370.7999999999997</v>
      </c>
      <c r="O7" s="12"/>
    </row>
    <row r="8" spans="1:14" s="8" customFormat="1" ht="19.5" customHeight="1">
      <c r="A8" s="11"/>
      <c r="B8" s="11" t="s">
        <v>117</v>
      </c>
      <c r="C8" s="11" t="s">
        <v>79</v>
      </c>
      <c r="D8" s="11" t="s">
        <v>138</v>
      </c>
      <c r="E8" s="19">
        <v>294.85</v>
      </c>
      <c r="F8" s="20">
        <v>287.2</v>
      </c>
      <c r="G8" s="19">
        <v>299.45</v>
      </c>
      <c r="H8" s="19">
        <v>294.65</v>
      </c>
      <c r="I8" s="20">
        <v>282.25</v>
      </c>
      <c r="J8" s="7">
        <v>277.8</v>
      </c>
      <c r="K8" s="19">
        <v>299.65</v>
      </c>
      <c r="L8" s="19">
        <v>295.6</v>
      </c>
      <c r="M8" s="7">
        <f>E8+G8+H8+K8+L8</f>
        <v>1484.1999999999998</v>
      </c>
      <c r="N8" s="23">
        <f t="shared" si="0"/>
        <v>2347.45</v>
      </c>
    </row>
    <row r="9" spans="1:15" s="8" customFormat="1" ht="19.5" customHeight="1">
      <c r="A9" s="11"/>
      <c r="B9" s="11" t="s">
        <v>15</v>
      </c>
      <c r="C9" s="11" t="s">
        <v>81</v>
      </c>
      <c r="D9" s="11" t="s">
        <v>138</v>
      </c>
      <c r="E9" s="19">
        <v>298.1</v>
      </c>
      <c r="F9" s="19">
        <v>296.55</v>
      </c>
      <c r="G9" s="19">
        <v>295.3</v>
      </c>
      <c r="H9" s="19">
        <v>292.4</v>
      </c>
      <c r="I9" s="20">
        <v>277.55</v>
      </c>
      <c r="J9" s="7">
        <v>268.2</v>
      </c>
      <c r="K9" s="19">
        <v>294.95</v>
      </c>
      <c r="L9" s="7">
        <v>282.05</v>
      </c>
      <c r="M9" s="7">
        <f>E9+F9+G9+H9+K9</f>
        <v>1477.3</v>
      </c>
      <c r="N9" s="23">
        <f t="shared" si="0"/>
        <v>2321.1</v>
      </c>
      <c r="O9" s="12"/>
    </row>
    <row r="10" spans="1:15" s="8" customFormat="1" ht="19.5" customHeight="1">
      <c r="A10" s="11"/>
      <c r="B10" s="11" t="s">
        <v>14</v>
      </c>
      <c r="C10" s="11" t="s">
        <v>82</v>
      </c>
      <c r="D10" s="11" t="s">
        <v>138</v>
      </c>
      <c r="E10" s="19">
        <v>296.55</v>
      </c>
      <c r="F10" s="19">
        <v>289.7</v>
      </c>
      <c r="G10" s="19">
        <v>292.95</v>
      </c>
      <c r="H10" s="7">
        <v>236</v>
      </c>
      <c r="I10" s="20">
        <v>281.5</v>
      </c>
      <c r="J10" s="20">
        <v>274.6</v>
      </c>
      <c r="K10" s="19">
        <v>298.15</v>
      </c>
      <c r="L10" s="19">
        <v>296.55</v>
      </c>
      <c r="M10" s="7">
        <f>E10+F10+G10+K10+L10</f>
        <v>1473.8999999999999</v>
      </c>
      <c r="N10" s="23">
        <f t="shared" si="0"/>
        <v>2282.0000000000005</v>
      </c>
      <c r="O10" s="12"/>
    </row>
    <row r="11" spans="1:15" s="8" customFormat="1" ht="19.5" customHeight="1">
      <c r="A11" s="11"/>
      <c r="B11" s="11" t="s">
        <v>16</v>
      </c>
      <c r="C11" s="11" t="s">
        <v>82</v>
      </c>
      <c r="D11" s="11" t="s">
        <v>138</v>
      </c>
      <c r="E11" s="19">
        <v>297</v>
      </c>
      <c r="F11" s="19">
        <v>290.7</v>
      </c>
      <c r="G11" s="19">
        <v>292.65</v>
      </c>
      <c r="H11" s="20">
        <v>288.65</v>
      </c>
      <c r="I11" s="19">
        <v>294.1</v>
      </c>
      <c r="J11" s="7">
        <v>282.15</v>
      </c>
      <c r="K11" s="19">
        <v>296.6</v>
      </c>
      <c r="L11" s="7">
        <v>267.8</v>
      </c>
      <c r="M11" s="7">
        <f>E11+F11+G11+I11+K11</f>
        <v>1471.0500000000002</v>
      </c>
      <c r="N11" s="23">
        <f t="shared" si="0"/>
        <v>2325.65</v>
      </c>
      <c r="O11" s="12"/>
    </row>
    <row r="12" spans="1:14" s="8" customFormat="1" ht="19.5" customHeight="1">
      <c r="A12" s="11"/>
      <c r="B12" s="11" t="s">
        <v>45</v>
      </c>
      <c r="C12" s="11" t="s">
        <v>81</v>
      </c>
      <c r="D12" s="11" t="s">
        <v>138</v>
      </c>
      <c r="E12" s="19">
        <v>281</v>
      </c>
      <c r="F12" s="7">
        <v>222</v>
      </c>
      <c r="G12" s="19">
        <v>297.2</v>
      </c>
      <c r="H12" s="19">
        <v>289.95</v>
      </c>
      <c r="I12" s="19">
        <v>291.5</v>
      </c>
      <c r="J12" s="20">
        <v>276.05</v>
      </c>
      <c r="K12" s="19">
        <v>282.8</v>
      </c>
      <c r="L12" s="7">
        <v>206</v>
      </c>
      <c r="M12" s="7">
        <f>E12+G12+H12+I12+K12</f>
        <v>1442.45</v>
      </c>
      <c r="N12" s="23">
        <f t="shared" si="0"/>
        <v>2162.5</v>
      </c>
    </row>
    <row r="13" spans="1:13" s="8" customFormat="1" ht="19.5" customHeight="1">
      <c r="A13" s="11"/>
      <c r="B13" s="11" t="s">
        <v>118</v>
      </c>
      <c r="C13" s="11" t="s">
        <v>80</v>
      </c>
      <c r="D13" s="11" t="s">
        <v>138</v>
      </c>
      <c r="E13" s="19">
        <v>293.85</v>
      </c>
      <c r="F13" s="7">
        <v>216</v>
      </c>
      <c r="G13" s="19">
        <v>295.8</v>
      </c>
      <c r="H13" s="20">
        <v>216</v>
      </c>
      <c r="I13" s="19">
        <v>289</v>
      </c>
      <c r="J13" s="19">
        <v>285.15</v>
      </c>
      <c r="K13" s="19">
        <v>275.75</v>
      </c>
      <c r="L13" s="7" t="s">
        <v>23</v>
      </c>
      <c r="M13" s="7">
        <f>E13+G13+I13+J13+K13</f>
        <v>1439.5500000000002</v>
      </c>
    </row>
    <row r="14" spans="1:15" s="8" customFormat="1" ht="19.5" customHeight="1">
      <c r="A14" s="11"/>
      <c r="B14" s="11" t="s">
        <v>17</v>
      </c>
      <c r="C14" s="11" t="s">
        <v>81</v>
      </c>
      <c r="D14" s="11" t="s">
        <v>138</v>
      </c>
      <c r="E14" s="19">
        <v>295.95</v>
      </c>
      <c r="F14" s="7">
        <v>226</v>
      </c>
      <c r="G14" s="19">
        <v>292.1</v>
      </c>
      <c r="H14" s="19">
        <v>281.7</v>
      </c>
      <c r="I14" s="19">
        <v>281.25</v>
      </c>
      <c r="J14" s="20">
        <v>278.4</v>
      </c>
      <c r="K14" s="19">
        <v>278.55</v>
      </c>
      <c r="L14" s="7">
        <v>272.8</v>
      </c>
      <c r="M14" s="7">
        <f>E14+G14+H14+I14+K14</f>
        <v>1429.55</v>
      </c>
      <c r="O14" s="12"/>
    </row>
    <row r="15" spans="1:13" s="8" customFormat="1" ht="19.5" customHeight="1">
      <c r="A15" s="11"/>
      <c r="B15" s="11" t="s">
        <v>33</v>
      </c>
      <c r="C15" s="11" t="s">
        <v>83</v>
      </c>
      <c r="D15" s="11"/>
      <c r="E15" s="7">
        <v>293.25</v>
      </c>
      <c r="F15" s="7">
        <v>292.25</v>
      </c>
      <c r="G15" s="7" t="s">
        <v>23</v>
      </c>
      <c r="H15" s="7" t="s">
        <v>23</v>
      </c>
      <c r="I15" s="7">
        <v>290.1</v>
      </c>
      <c r="J15" s="7">
        <v>289.65</v>
      </c>
      <c r="K15" s="7" t="s">
        <v>23</v>
      </c>
      <c r="L15" s="7" t="s">
        <v>23</v>
      </c>
      <c r="M15" s="7">
        <f aca="true" t="shared" si="1" ref="M15:M27">SUM(E15:L15)</f>
        <v>1165.25</v>
      </c>
    </row>
    <row r="16" spans="1:13" s="8" customFormat="1" ht="19.5" customHeight="1">
      <c r="A16" s="11"/>
      <c r="B16" s="11" t="s">
        <v>19</v>
      </c>
      <c r="C16" s="11" t="s">
        <v>82</v>
      </c>
      <c r="D16" s="11"/>
      <c r="E16" s="7">
        <v>221</v>
      </c>
      <c r="F16" s="7">
        <v>221</v>
      </c>
      <c r="G16" s="7" t="s">
        <v>23</v>
      </c>
      <c r="H16" s="7" t="s">
        <v>23</v>
      </c>
      <c r="I16" s="7" t="s">
        <v>23</v>
      </c>
      <c r="J16" s="7" t="s">
        <v>23</v>
      </c>
      <c r="K16" s="7">
        <v>251.8</v>
      </c>
      <c r="L16" s="7">
        <v>236</v>
      </c>
      <c r="M16" s="7">
        <f t="shared" si="1"/>
        <v>929.8</v>
      </c>
    </row>
    <row r="17" spans="1:15" s="8" customFormat="1" ht="19.5" customHeight="1">
      <c r="A17" s="11"/>
      <c r="B17" s="11" t="s">
        <v>32</v>
      </c>
      <c r="C17" s="11" t="s">
        <v>82</v>
      </c>
      <c r="D17" s="11"/>
      <c r="E17" s="7">
        <v>300.95</v>
      </c>
      <c r="F17" s="7">
        <v>290.7</v>
      </c>
      <c r="G17" s="7" t="s">
        <v>23</v>
      </c>
      <c r="H17" s="7" t="s">
        <v>23</v>
      </c>
      <c r="I17" s="7" t="s">
        <v>23</v>
      </c>
      <c r="J17" s="7" t="s">
        <v>23</v>
      </c>
      <c r="K17" s="7" t="s">
        <v>23</v>
      </c>
      <c r="L17" s="7" t="s">
        <v>23</v>
      </c>
      <c r="M17" s="7">
        <f t="shared" si="1"/>
        <v>591.65</v>
      </c>
      <c r="O17" s="12"/>
    </row>
    <row r="18" spans="1:15" s="8" customFormat="1" ht="19.5" customHeight="1">
      <c r="A18" s="11"/>
      <c r="B18" s="11" t="s">
        <v>53</v>
      </c>
      <c r="C18" s="11" t="s">
        <v>81</v>
      </c>
      <c r="D18" s="11"/>
      <c r="E18" s="7" t="s">
        <v>23</v>
      </c>
      <c r="F18" s="7" t="s">
        <v>23</v>
      </c>
      <c r="G18" s="7">
        <v>297.1</v>
      </c>
      <c r="H18" s="7">
        <v>293.95</v>
      </c>
      <c r="I18" s="7" t="s">
        <v>23</v>
      </c>
      <c r="J18" s="7" t="s">
        <v>23</v>
      </c>
      <c r="K18" s="7" t="s">
        <v>23</v>
      </c>
      <c r="L18" s="7" t="s">
        <v>23</v>
      </c>
      <c r="M18" s="7">
        <f t="shared" si="1"/>
        <v>591.05</v>
      </c>
      <c r="O18" s="12"/>
    </row>
    <row r="19" spans="1:15" s="8" customFormat="1" ht="19.5" customHeight="1">
      <c r="A19" s="11"/>
      <c r="B19" s="11" t="s">
        <v>94</v>
      </c>
      <c r="C19" s="11" t="s">
        <v>81</v>
      </c>
      <c r="D19" s="11" t="s">
        <v>138</v>
      </c>
      <c r="E19" s="7" t="s">
        <v>23</v>
      </c>
      <c r="F19" s="7" t="s">
        <v>23</v>
      </c>
      <c r="G19" s="7" t="s">
        <v>23</v>
      </c>
      <c r="H19" s="7" t="s">
        <v>23</v>
      </c>
      <c r="I19" s="7">
        <v>298.3</v>
      </c>
      <c r="J19" s="7">
        <v>288.75</v>
      </c>
      <c r="K19" s="7" t="s">
        <v>23</v>
      </c>
      <c r="L19" s="7" t="s">
        <v>23</v>
      </c>
      <c r="M19" s="7">
        <f t="shared" si="1"/>
        <v>587.05</v>
      </c>
      <c r="O19" s="12"/>
    </row>
    <row r="20" spans="1:13" s="8" customFormat="1" ht="19.5" customHeight="1">
      <c r="A20" s="11"/>
      <c r="B20" s="11" t="s">
        <v>54</v>
      </c>
      <c r="C20" s="11" t="s">
        <v>81</v>
      </c>
      <c r="D20" s="11"/>
      <c r="E20" s="7" t="s">
        <v>23</v>
      </c>
      <c r="F20" s="7" t="s">
        <v>23</v>
      </c>
      <c r="G20" s="7">
        <v>287.2</v>
      </c>
      <c r="H20" s="7">
        <v>282.2</v>
      </c>
      <c r="I20" s="7" t="s">
        <v>23</v>
      </c>
      <c r="J20" s="7" t="s">
        <v>23</v>
      </c>
      <c r="K20" s="7" t="s">
        <v>23</v>
      </c>
      <c r="L20" s="7" t="s">
        <v>23</v>
      </c>
      <c r="M20" s="7">
        <f t="shared" si="1"/>
        <v>569.4</v>
      </c>
    </row>
    <row r="21" spans="1:15" s="8" customFormat="1" ht="19.5" customHeight="1">
      <c r="A21" s="11"/>
      <c r="B21" s="11" t="s">
        <v>95</v>
      </c>
      <c r="C21" s="11" t="s">
        <v>81</v>
      </c>
      <c r="D21" s="11" t="s">
        <v>138</v>
      </c>
      <c r="E21" s="7" t="s">
        <v>23</v>
      </c>
      <c r="F21" s="7" t="s">
        <v>23</v>
      </c>
      <c r="G21" s="7" t="s">
        <v>23</v>
      </c>
      <c r="H21" s="7" t="s">
        <v>23</v>
      </c>
      <c r="I21" s="7">
        <v>296.9</v>
      </c>
      <c r="J21" s="7">
        <v>221</v>
      </c>
      <c r="K21" s="7" t="s">
        <v>23</v>
      </c>
      <c r="L21" s="7" t="s">
        <v>23</v>
      </c>
      <c r="M21" s="7">
        <f t="shared" si="1"/>
        <v>517.9</v>
      </c>
      <c r="O21" s="12"/>
    </row>
    <row r="22" spans="1:13" s="8" customFormat="1" ht="19.5" customHeight="1">
      <c r="A22" s="11"/>
      <c r="B22" s="11" t="s">
        <v>56</v>
      </c>
      <c r="C22" s="11" t="s">
        <v>81</v>
      </c>
      <c r="D22" s="11"/>
      <c r="E22" s="7" t="s">
        <v>23</v>
      </c>
      <c r="F22" s="7" t="s">
        <v>23</v>
      </c>
      <c r="G22" s="7">
        <v>281.35</v>
      </c>
      <c r="H22" s="7">
        <v>226</v>
      </c>
      <c r="I22" s="7" t="s">
        <v>23</v>
      </c>
      <c r="J22" s="7" t="s">
        <v>23</v>
      </c>
      <c r="K22" s="7" t="s">
        <v>23</v>
      </c>
      <c r="L22" s="7" t="s">
        <v>23</v>
      </c>
      <c r="M22" s="7">
        <f t="shared" si="1"/>
        <v>507.35</v>
      </c>
    </row>
    <row r="23" spans="1:13" s="8" customFormat="1" ht="19.5" customHeight="1">
      <c r="A23" s="11"/>
      <c r="B23" s="11" t="s">
        <v>119</v>
      </c>
      <c r="C23" s="11" t="s">
        <v>93</v>
      </c>
      <c r="D23" s="11"/>
      <c r="E23" s="7">
        <v>236</v>
      </c>
      <c r="F23" s="7">
        <v>216</v>
      </c>
      <c r="G23" s="7" t="s">
        <v>23</v>
      </c>
      <c r="H23" s="7" t="s">
        <v>23</v>
      </c>
      <c r="I23" s="7" t="s">
        <v>23</v>
      </c>
      <c r="J23" s="7" t="s">
        <v>23</v>
      </c>
      <c r="K23" s="7" t="s">
        <v>23</v>
      </c>
      <c r="L23" s="7" t="s">
        <v>23</v>
      </c>
      <c r="M23" s="7">
        <f t="shared" si="1"/>
        <v>452</v>
      </c>
    </row>
    <row r="24" spans="1:13" s="8" customFormat="1" ht="19.5" customHeight="1">
      <c r="A24" s="11"/>
      <c r="B24" s="11" t="s">
        <v>4</v>
      </c>
      <c r="C24" s="11" t="s">
        <v>81</v>
      </c>
      <c r="D24" s="11"/>
      <c r="E24" s="7" t="s">
        <v>23</v>
      </c>
      <c r="F24" s="7" t="s">
        <v>23</v>
      </c>
      <c r="G24" s="7" t="s">
        <v>23</v>
      </c>
      <c r="H24" s="7" t="s">
        <v>23</v>
      </c>
      <c r="I24" s="7" t="s">
        <v>23</v>
      </c>
      <c r="J24" s="7" t="s">
        <v>23</v>
      </c>
      <c r="K24" s="7">
        <v>293.25</v>
      </c>
      <c r="L24" s="7" t="s">
        <v>23</v>
      </c>
      <c r="M24" s="7">
        <f t="shared" si="1"/>
        <v>293.25</v>
      </c>
    </row>
    <row r="25" spans="1:13" s="8" customFormat="1" ht="19.5" customHeight="1">
      <c r="A25" s="11"/>
      <c r="B25" s="11" t="s">
        <v>57</v>
      </c>
      <c r="C25" s="11" t="s">
        <v>81</v>
      </c>
      <c r="D25" s="11"/>
      <c r="E25" s="7" t="s">
        <v>23</v>
      </c>
      <c r="F25" s="7" t="s">
        <v>23</v>
      </c>
      <c r="G25" s="7">
        <v>174</v>
      </c>
      <c r="H25" s="7">
        <v>117</v>
      </c>
      <c r="I25" s="7" t="s">
        <v>23</v>
      </c>
      <c r="J25" s="7" t="s">
        <v>23</v>
      </c>
      <c r="K25" s="7" t="s">
        <v>23</v>
      </c>
      <c r="L25" s="7" t="s">
        <v>23</v>
      </c>
      <c r="M25" s="7">
        <f t="shared" si="1"/>
        <v>291</v>
      </c>
    </row>
    <row r="26" spans="1:13" s="8" customFormat="1" ht="19.5" customHeight="1">
      <c r="A26" s="11"/>
      <c r="B26" s="11" t="s">
        <v>31</v>
      </c>
      <c r="C26" s="11" t="s">
        <v>82</v>
      </c>
      <c r="D26" s="11"/>
      <c r="E26" s="7">
        <v>278.1</v>
      </c>
      <c r="F26" s="7" t="s">
        <v>23</v>
      </c>
      <c r="G26" s="7" t="s">
        <v>23</v>
      </c>
      <c r="H26" s="7" t="s">
        <v>23</v>
      </c>
      <c r="I26" s="7" t="s">
        <v>23</v>
      </c>
      <c r="J26" s="7" t="s">
        <v>23</v>
      </c>
      <c r="K26" s="7" t="s">
        <v>23</v>
      </c>
      <c r="L26" s="7" t="s">
        <v>23</v>
      </c>
      <c r="M26" s="7">
        <f t="shared" si="1"/>
        <v>278.1</v>
      </c>
    </row>
    <row r="27" spans="1:13" s="8" customFormat="1" ht="19.5" customHeight="1">
      <c r="A27" s="11"/>
      <c r="B27" s="11" t="s">
        <v>120</v>
      </c>
      <c r="C27" s="11" t="s">
        <v>81</v>
      </c>
      <c r="D27" s="11" t="s">
        <v>138</v>
      </c>
      <c r="E27" s="7">
        <v>221</v>
      </c>
      <c r="F27" s="7" t="s">
        <v>23</v>
      </c>
      <c r="G27" s="7" t="s">
        <v>23</v>
      </c>
      <c r="H27" s="7" t="s">
        <v>23</v>
      </c>
      <c r="I27" s="7" t="s">
        <v>23</v>
      </c>
      <c r="J27" s="7" t="s">
        <v>23</v>
      </c>
      <c r="K27" s="7" t="s">
        <v>23</v>
      </c>
      <c r="L27" s="7" t="s">
        <v>23</v>
      </c>
      <c r="M27" s="7">
        <f t="shared" si="1"/>
        <v>221</v>
      </c>
    </row>
    <row r="29" spans="2:13" ht="19.5" customHeight="1">
      <c r="B29" s="5" t="s">
        <v>42</v>
      </c>
      <c r="F29" s="5">
        <v>39</v>
      </c>
      <c r="H29" s="5">
        <v>36</v>
      </c>
      <c r="J29" s="5">
        <v>40</v>
      </c>
      <c r="L29" s="5">
        <v>32</v>
      </c>
      <c r="M29" s="5">
        <f>SUM(E29:L29)</f>
        <v>147</v>
      </c>
    </row>
    <row r="30" spans="2:3" ht="19.5" customHeight="1">
      <c r="B30" s="18" t="s">
        <v>105</v>
      </c>
      <c r="C30" s="18"/>
    </row>
  </sheetData>
  <printOptions/>
  <pageMargins left="0.75" right="0.75" top="1" bottom="1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selection activeCell="O9" sqref="O9"/>
    </sheetView>
  </sheetViews>
  <sheetFormatPr defaultColWidth="11.00390625" defaultRowHeight="19.5" customHeight="1"/>
  <cols>
    <col min="1" max="1" width="5.125" style="5" bestFit="1" customWidth="1"/>
    <col min="2" max="2" width="18.375" style="5" customWidth="1"/>
    <col min="3" max="3" width="6.25390625" style="5" bestFit="1" customWidth="1"/>
    <col min="4" max="4" width="7.375" style="5" bestFit="1" customWidth="1"/>
    <col min="5" max="12" width="6.625" style="5" bestFit="1" customWidth="1"/>
    <col min="13" max="14" width="8.125" style="5" bestFit="1" customWidth="1"/>
    <col min="15" max="16384" width="10.75390625" style="5" customWidth="1"/>
  </cols>
  <sheetData>
    <row r="1" ht="19.5" customHeight="1">
      <c r="A1" s="5" t="s">
        <v>34</v>
      </c>
    </row>
    <row r="2" ht="19.5" customHeight="1">
      <c r="A2" s="5" t="s">
        <v>37</v>
      </c>
    </row>
    <row r="4" spans="1:15" ht="19.5" customHeight="1">
      <c r="A4" s="14" t="s">
        <v>27</v>
      </c>
      <c r="B4" s="14" t="s">
        <v>21</v>
      </c>
      <c r="C4" s="14" t="s">
        <v>76</v>
      </c>
      <c r="D4" s="14" t="s">
        <v>22</v>
      </c>
      <c r="E4" s="15">
        <v>38697</v>
      </c>
      <c r="F4" s="15">
        <v>38697</v>
      </c>
      <c r="G4" s="15">
        <v>38718</v>
      </c>
      <c r="H4" s="15">
        <v>38718</v>
      </c>
      <c r="I4" s="15">
        <v>38739</v>
      </c>
      <c r="J4" s="15">
        <v>38739</v>
      </c>
      <c r="K4" s="15">
        <v>38774</v>
      </c>
      <c r="L4" s="15">
        <v>38774</v>
      </c>
      <c r="M4" s="16" t="s">
        <v>26</v>
      </c>
      <c r="O4" s="5" t="s">
        <v>55</v>
      </c>
    </row>
    <row r="5" spans="1:15" s="8" customFormat="1" ht="19.5" customHeight="1">
      <c r="A5" s="11">
        <v>1</v>
      </c>
      <c r="B5" s="11" t="s">
        <v>29</v>
      </c>
      <c r="C5" s="11" t="s">
        <v>77</v>
      </c>
      <c r="D5" s="11" t="s">
        <v>138</v>
      </c>
      <c r="E5" s="19">
        <v>450.55</v>
      </c>
      <c r="F5" s="19">
        <v>439.2</v>
      </c>
      <c r="G5" s="19">
        <v>451.7</v>
      </c>
      <c r="H5" s="20">
        <v>429.75</v>
      </c>
      <c r="I5" s="19">
        <v>442.5</v>
      </c>
      <c r="J5" s="7">
        <v>355</v>
      </c>
      <c r="K5" s="7">
        <v>360</v>
      </c>
      <c r="L5" s="19">
        <v>433.15</v>
      </c>
      <c r="M5" s="7">
        <f>L5+I5+G5+F5+E5</f>
        <v>2217.1</v>
      </c>
      <c r="N5" s="23">
        <f>SUM(E5:L5)</f>
        <v>3361.85</v>
      </c>
      <c r="O5" s="24">
        <f>SF!N5+'DF'!N5</f>
        <v>5671.05</v>
      </c>
    </row>
    <row r="6" spans="1:15" s="8" customFormat="1" ht="19.5" customHeight="1">
      <c r="A6" s="11">
        <v>2</v>
      </c>
      <c r="B6" s="11" t="s">
        <v>121</v>
      </c>
      <c r="C6" s="11" t="s">
        <v>77</v>
      </c>
      <c r="D6" s="11" t="s">
        <v>138</v>
      </c>
      <c r="E6" s="19">
        <v>438.7</v>
      </c>
      <c r="F6" s="20">
        <v>428.95</v>
      </c>
      <c r="G6" s="19">
        <v>431.9</v>
      </c>
      <c r="H6" s="7">
        <v>356</v>
      </c>
      <c r="I6" s="19">
        <v>447.8</v>
      </c>
      <c r="J6" s="19">
        <v>446.65</v>
      </c>
      <c r="K6" s="19">
        <v>441.85</v>
      </c>
      <c r="L6" s="7">
        <v>428.5</v>
      </c>
      <c r="M6" s="7">
        <f>K6+J6+I6+G6+E6</f>
        <v>2206.8999999999996</v>
      </c>
      <c r="N6" s="23">
        <f>SUM(E6:L6)</f>
        <v>3420.35</v>
      </c>
      <c r="O6" s="12"/>
    </row>
    <row r="7" spans="1:15" s="8" customFormat="1" ht="19.5" customHeight="1">
      <c r="A7" s="11">
        <v>3</v>
      </c>
      <c r="B7" s="11" t="s">
        <v>114</v>
      </c>
      <c r="C7" s="11" t="s">
        <v>77</v>
      </c>
      <c r="D7" s="11" t="s">
        <v>138</v>
      </c>
      <c r="E7" s="19">
        <v>443.3</v>
      </c>
      <c r="F7" s="20">
        <v>424.25</v>
      </c>
      <c r="G7" s="19">
        <v>437.8</v>
      </c>
      <c r="H7" s="19">
        <v>425.8</v>
      </c>
      <c r="I7" s="20">
        <v>422.15</v>
      </c>
      <c r="J7" s="7">
        <v>360</v>
      </c>
      <c r="K7" s="19">
        <v>441.25</v>
      </c>
      <c r="L7" s="19">
        <v>445.55</v>
      </c>
      <c r="M7" s="7">
        <f>L7+K7+H7+G7+E7</f>
        <v>2193.7</v>
      </c>
      <c r="N7" s="23">
        <f>SUM(E7:L7)</f>
        <v>3400.1</v>
      </c>
      <c r="O7" s="12"/>
    </row>
    <row r="8" spans="1:15" s="8" customFormat="1" ht="19.5" customHeight="1">
      <c r="A8" s="11"/>
      <c r="B8" s="11" t="s">
        <v>43</v>
      </c>
      <c r="C8" s="11" t="s">
        <v>77</v>
      </c>
      <c r="D8" s="11" t="s">
        <v>138</v>
      </c>
      <c r="E8" s="20">
        <v>350</v>
      </c>
      <c r="F8" s="20">
        <v>318</v>
      </c>
      <c r="G8" s="19">
        <v>360</v>
      </c>
      <c r="H8" s="7">
        <v>286</v>
      </c>
      <c r="I8" s="19">
        <v>449.8</v>
      </c>
      <c r="J8" s="19">
        <v>446</v>
      </c>
      <c r="K8" s="19">
        <v>438.75</v>
      </c>
      <c r="L8" s="19">
        <v>435.55</v>
      </c>
      <c r="M8" s="7">
        <f>L8+K8+J8+I8+G8</f>
        <v>2130.1</v>
      </c>
      <c r="N8" s="23">
        <f>SUM(E8:L8)</f>
        <v>3084.1000000000004</v>
      </c>
      <c r="O8" s="23">
        <f>SF!N6+'DF'!N8</f>
        <v>5407.700000000001</v>
      </c>
    </row>
    <row r="9" spans="1:15" s="8" customFormat="1" ht="19.5" customHeight="1">
      <c r="A9" s="11"/>
      <c r="B9" s="11" t="s">
        <v>51</v>
      </c>
      <c r="C9" s="11" t="s">
        <v>77</v>
      </c>
      <c r="D9" s="11"/>
      <c r="E9" s="7" t="s">
        <v>23</v>
      </c>
      <c r="F9" s="7" t="s">
        <v>23</v>
      </c>
      <c r="G9" s="7">
        <v>370</v>
      </c>
      <c r="H9" s="7">
        <v>318</v>
      </c>
      <c r="I9" s="7">
        <v>439.7</v>
      </c>
      <c r="J9" s="7">
        <v>346</v>
      </c>
      <c r="K9" s="7">
        <v>360</v>
      </c>
      <c r="L9" s="7" t="s">
        <v>23</v>
      </c>
      <c r="M9" s="7">
        <f aca="true" t="shared" si="0" ref="M9:M23">SUM(E9:L9)</f>
        <v>1833.7</v>
      </c>
      <c r="O9" s="12"/>
    </row>
    <row r="10" spans="1:13" s="8" customFormat="1" ht="19.5" customHeight="1">
      <c r="A10" s="11"/>
      <c r="B10" s="11" t="s">
        <v>67</v>
      </c>
      <c r="C10" s="11" t="s">
        <v>77</v>
      </c>
      <c r="D10" s="11" t="s">
        <v>138</v>
      </c>
      <c r="E10" s="7" t="s">
        <v>23</v>
      </c>
      <c r="F10" s="7" t="s">
        <v>23</v>
      </c>
      <c r="G10" s="7" t="s">
        <v>23</v>
      </c>
      <c r="H10" s="7" t="s">
        <v>23</v>
      </c>
      <c r="I10" s="7">
        <v>450</v>
      </c>
      <c r="J10" s="7">
        <v>424.55</v>
      </c>
      <c r="K10" s="7">
        <v>440.25</v>
      </c>
      <c r="L10" s="7">
        <v>437.75</v>
      </c>
      <c r="M10" s="7">
        <f t="shared" si="0"/>
        <v>1752.55</v>
      </c>
    </row>
    <row r="11" spans="1:13" s="8" customFormat="1" ht="19.5" customHeight="1">
      <c r="A11" s="11"/>
      <c r="B11" s="11" t="s">
        <v>70</v>
      </c>
      <c r="C11" s="11" t="s">
        <v>77</v>
      </c>
      <c r="D11" s="11" t="s">
        <v>138</v>
      </c>
      <c r="E11" s="7" t="s">
        <v>23</v>
      </c>
      <c r="F11" s="7" t="s">
        <v>23</v>
      </c>
      <c r="G11" s="7" t="s">
        <v>23</v>
      </c>
      <c r="H11" s="7" t="s">
        <v>23</v>
      </c>
      <c r="I11" s="7">
        <v>433.45</v>
      </c>
      <c r="J11" s="7">
        <v>429.55</v>
      </c>
      <c r="K11" s="7">
        <v>445.95</v>
      </c>
      <c r="L11" s="7">
        <v>440.05</v>
      </c>
      <c r="M11" s="7">
        <f t="shared" si="0"/>
        <v>1749</v>
      </c>
    </row>
    <row r="12" spans="1:13" s="8" customFormat="1" ht="19.5" customHeight="1">
      <c r="A12" s="11"/>
      <c r="B12" s="11" t="s">
        <v>59</v>
      </c>
      <c r="C12" s="11" t="s">
        <v>77</v>
      </c>
      <c r="D12" s="11" t="s">
        <v>138</v>
      </c>
      <c r="E12" s="7" t="s">
        <v>23</v>
      </c>
      <c r="F12" s="7" t="s">
        <v>23</v>
      </c>
      <c r="G12" s="7" t="s">
        <v>23</v>
      </c>
      <c r="H12" s="7" t="s">
        <v>23</v>
      </c>
      <c r="I12" s="7">
        <v>445.6</v>
      </c>
      <c r="J12" s="7">
        <v>438.75</v>
      </c>
      <c r="K12" s="7">
        <v>434.7</v>
      </c>
      <c r="L12" s="7">
        <v>417.95</v>
      </c>
      <c r="M12" s="7">
        <f t="shared" si="0"/>
        <v>1737</v>
      </c>
    </row>
    <row r="13" spans="1:13" s="8" customFormat="1" ht="19.5" customHeight="1">
      <c r="A13" s="11"/>
      <c r="B13" s="11" t="s">
        <v>69</v>
      </c>
      <c r="C13" s="11" t="s">
        <v>77</v>
      </c>
      <c r="D13" s="11" t="s">
        <v>138</v>
      </c>
      <c r="E13" s="7" t="s">
        <v>23</v>
      </c>
      <c r="F13" s="7" t="s">
        <v>23</v>
      </c>
      <c r="G13" s="7" t="s">
        <v>23</v>
      </c>
      <c r="H13" s="7" t="s">
        <v>23</v>
      </c>
      <c r="I13" s="7">
        <v>440.2</v>
      </c>
      <c r="J13" s="7">
        <v>432.5</v>
      </c>
      <c r="K13" s="7">
        <v>425.75</v>
      </c>
      <c r="L13" s="7">
        <v>433.3</v>
      </c>
      <c r="M13" s="7">
        <f t="shared" si="0"/>
        <v>1731.75</v>
      </c>
    </row>
    <row r="14" spans="1:15" s="8" customFormat="1" ht="19.5" customHeight="1">
      <c r="A14" s="11"/>
      <c r="B14" s="11" t="s">
        <v>71</v>
      </c>
      <c r="C14" s="11" t="s">
        <v>77</v>
      </c>
      <c r="D14" s="11"/>
      <c r="E14" s="7" t="s">
        <v>23</v>
      </c>
      <c r="F14" s="7" t="s">
        <v>23</v>
      </c>
      <c r="G14" s="7" t="s">
        <v>23</v>
      </c>
      <c r="H14" s="7" t="s">
        <v>23</v>
      </c>
      <c r="I14" s="7">
        <v>433.15</v>
      </c>
      <c r="J14" s="7">
        <v>346</v>
      </c>
      <c r="K14" s="7">
        <v>442.1</v>
      </c>
      <c r="L14" s="7">
        <v>355</v>
      </c>
      <c r="M14" s="7">
        <f t="shared" si="0"/>
        <v>1576.25</v>
      </c>
      <c r="O14" s="12"/>
    </row>
    <row r="15" spans="1:15" s="8" customFormat="1" ht="19.5" customHeight="1">
      <c r="A15" s="11"/>
      <c r="B15" s="11" t="s">
        <v>122</v>
      </c>
      <c r="C15" s="11" t="s">
        <v>77</v>
      </c>
      <c r="D15" s="11"/>
      <c r="E15" s="7">
        <v>417.6</v>
      </c>
      <c r="F15" s="7" t="s">
        <v>23</v>
      </c>
      <c r="G15" s="7">
        <v>360</v>
      </c>
      <c r="H15" s="7">
        <v>355</v>
      </c>
      <c r="I15" s="7" t="s">
        <v>23</v>
      </c>
      <c r="J15" s="7" t="s">
        <v>23</v>
      </c>
      <c r="K15" s="7" t="s">
        <v>23</v>
      </c>
      <c r="L15" s="7" t="s">
        <v>23</v>
      </c>
      <c r="M15" s="7">
        <f t="shared" si="0"/>
        <v>1132.6</v>
      </c>
      <c r="O15" s="12"/>
    </row>
    <row r="16" spans="1:13" s="8" customFormat="1" ht="19.5" customHeight="1">
      <c r="A16" s="11"/>
      <c r="B16" s="11" t="s">
        <v>68</v>
      </c>
      <c r="C16" s="11" t="s">
        <v>77</v>
      </c>
      <c r="D16" s="11" t="s">
        <v>138</v>
      </c>
      <c r="E16" s="7" t="s">
        <v>23</v>
      </c>
      <c r="F16" s="7" t="s">
        <v>23</v>
      </c>
      <c r="G16" s="7" t="s">
        <v>23</v>
      </c>
      <c r="H16" s="7" t="s">
        <v>23</v>
      </c>
      <c r="I16" s="7">
        <v>442.95</v>
      </c>
      <c r="J16" s="7">
        <v>436.55</v>
      </c>
      <c r="K16" s="7" t="s">
        <v>23</v>
      </c>
      <c r="L16" s="7" t="s">
        <v>23</v>
      </c>
      <c r="M16" s="7">
        <f t="shared" si="0"/>
        <v>879.5</v>
      </c>
    </row>
    <row r="17" spans="1:15" s="8" customFormat="1" ht="19.5" customHeight="1">
      <c r="A17" s="11"/>
      <c r="B17" s="11" t="s">
        <v>20</v>
      </c>
      <c r="C17" s="11" t="s">
        <v>77</v>
      </c>
      <c r="D17" s="11" t="s">
        <v>138</v>
      </c>
      <c r="E17" s="7" t="s">
        <v>23</v>
      </c>
      <c r="F17" s="7" t="s">
        <v>23</v>
      </c>
      <c r="G17" s="7" t="s">
        <v>23</v>
      </c>
      <c r="H17" s="7" t="s">
        <v>23</v>
      </c>
      <c r="I17" s="7">
        <v>420.75</v>
      </c>
      <c r="J17" s="7">
        <v>350</v>
      </c>
      <c r="K17" s="7" t="s">
        <v>23</v>
      </c>
      <c r="L17" s="7" t="s">
        <v>23</v>
      </c>
      <c r="M17" s="7">
        <f t="shared" si="0"/>
        <v>770.75</v>
      </c>
      <c r="O17" s="12"/>
    </row>
    <row r="18" spans="1:13" s="8" customFormat="1" ht="19.5" customHeight="1">
      <c r="A18" s="11"/>
      <c r="B18" s="11" t="s">
        <v>72</v>
      </c>
      <c r="C18" s="11" t="s">
        <v>77</v>
      </c>
      <c r="D18" s="11"/>
      <c r="E18" s="7" t="s">
        <v>23</v>
      </c>
      <c r="F18" s="7" t="s">
        <v>23</v>
      </c>
      <c r="G18" s="7" t="s">
        <v>23</v>
      </c>
      <c r="H18" s="7" t="s">
        <v>23</v>
      </c>
      <c r="I18" s="7">
        <v>422.7</v>
      </c>
      <c r="J18" s="7">
        <v>318</v>
      </c>
      <c r="K18" s="7" t="s">
        <v>23</v>
      </c>
      <c r="L18" s="7" t="s">
        <v>23</v>
      </c>
      <c r="M18" s="7">
        <f t="shared" si="0"/>
        <v>740.7</v>
      </c>
    </row>
    <row r="19" spans="1:15" s="8" customFormat="1" ht="19.5" customHeight="1">
      <c r="A19" s="11"/>
      <c r="B19" s="11" t="s">
        <v>52</v>
      </c>
      <c r="C19" s="11" t="s">
        <v>77</v>
      </c>
      <c r="D19" s="11"/>
      <c r="E19" s="7" t="s">
        <v>23</v>
      </c>
      <c r="F19" s="7" t="s">
        <v>23</v>
      </c>
      <c r="G19" s="7">
        <v>412.4</v>
      </c>
      <c r="H19" s="7">
        <v>308</v>
      </c>
      <c r="I19" s="7" t="s">
        <v>23</v>
      </c>
      <c r="J19" s="7" t="s">
        <v>23</v>
      </c>
      <c r="K19" s="7" t="s">
        <v>23</v>
      </c>
      <c r="L19" s="7" t="s">
        <v>23</v>
      </c>
      <c r="M19" s="7">
        <f t="shared" si="0"/>
        <v>720.4</v>
      </c>
      <c r="O19" s="12"/>
    </row>
    <row r="20" spans="1:15" s="8" customFormat="1" ht="19.5" customHeight="1">
      <c r="A20" s="11"/>
      <c r="B20" s="11" t="s">
        <v>74</v>
      </c>
      <c r="C20" s="11" t="s">
        <v>78</v>
      </c>
      <c r="D20" s="11"/>
      <c r="E20" s="7" t="s">
        <v>23</v>
      </c>
      <c r="F20" s="7" t="s">
        <v>23</v>
      </c>
      <c r="G20" s="7" t="s">
        <v>23</v>
      </c>
      <c r="H20" s="7" t="s">
        <v>23</v>
      </c>
      <c r="I20" s="7">
        <v>366.9</v>
      </c>
      <c r="J20" s="7">
        <v>303</v>
      </c>
      <c r="K20" s="7" t="s">
        <v>23</v>
      </c>
      <c r="L20" s="7" t="s">
        <v>23</v>
      </c>
      <c r="M20" s="7">
        <f t="shared" si="0"/>
        <v>669.9</v>
      </c>
      <c r="O20" s="12"/>
    </row>
    <row r="21" spans="1:15" s="8" customFormat="1" ht="19.5" customHeight="1">
      <c r="A21" s="11"/>
      <c r="B21" s="11" t="s">
        <v>73</v>
      </c>
      <c r="C21" s="11" t="s">
        <v>77</v>
      </c>
      <c r="D21" s="11"/>
      <c r="E21" s="7" t="s">
        <v>23</v>
      </c>
      <c r="F21" s="7" t="s">
        <v>23</v>
      </c>
      <c r="G21" s="7" t="s">
        <v>23</v>
      </c>
      <c r="H21" s="7" t="s">
        <v>23</v>
      </c>
      <c r="I21" s="7">
        <v>414.35</v>
      </c>
      <c r="J21" s="7" t="s">
        <v>23</v>
      </c>
      <c r="K21" s="7" t="s">
        <v>23</v>
      </c>
      <c r="L21" s="7" t="s">
        <v>23</v>
      </c>
      <c r="M21" s="7">
        <f t="shared" si="0"/>
        <v>414.35</v>
      </c>
      <c r="O21" s="12"/>
    </row>
    <row r="22" spans="1:15" s="8" customFormat="1" ht="19.5" customHeight="1">
      <c r="A22" s="11"/>
      <c r="B22" s="11" t="s">
        <v>123</v>
      </c>
      <c r="C22" s="11" t="s">
        <v>77</v>
      </c>
      <c r="D22" s="11"/>
      <c r="E22" s="7">
        <v>360</v>
      </c>
      <c r="F22" s="7" t="s">
        <v>23</v>
      </c>
      <c r="G22" s="7" t="s">
        <v>23</v>
      </c>
      <c r="H22" s="7" t="s">
        <v>23</v>
      </c>
      <c r="I22" s="7" t="s">
        <v>23</v>
      </c>
      <c r="J22" s="7" t="s">
        <v>23</v>
      </c>
      <c r="K22" s="7" t="s">
        <v>23</v>
      </c>
      <c r="L22" s="7" t="s">
        <v>23</v>
      </c>
      <c r="M22" s="7">
        <f t="shared" si="0"/>
        <v>360</v>
      </c>
      <c r="O22" s="12"/>
    </row>
    <row r="23" spans="1:15" s="8" customFormat="1" ht="19.5" customHeight="1">
      <c r="A23" s="11"/>
      <c r="B23" s="11" t="s">
        <v>75</v>
      </c>
      <c r="C23" s="11" t="s">
        <v>77</v>
      </c>
      <c r="D23" s="11"/>
      <c r="E23" s="7" t="s">
        <v>23</v>
      </c>
      <c r="F23" s="7" t="s">
        <v>23</v>
      </c>
      <c r="G23" s="7" t="s">
        <v>23</v>
      </c>
      <c r="H23" s="7" t="s">
        <v>23</v>
      </c>
      <c r="I23" s="7">
        <v>350</v>
      </c>
      <c r="J23" s="7" t="s">
        <v>23</v>
      </c>
      <c r="K23" s="7" t="s">
        <v>23</v>
      </c>
      <c r="L23" s="7" t="s">
        <v>23</v>
      </c>
      <c r="M23" s="7">
        <f t="shared" si="0"/>
        <v>350</v>
      </c>
      <c r="O23" s="12"/>
    </row>
    <row r="25" spans="2:13" ht="19.5" customHeight="1">
      <c r="B25" s="5" t="s">
        <v>42</v>
      </c>
      <c r="F25" s="5">
        <v>10</v>
      </c>
      <c r="H25" s="5">
        <v>14</v>
      </c>
      <c r="J25" s="5">
        <v>30</v>
      </c>
      <c r="L25" s="5">
        <v>19</v>
      </c>
      <c r="M25" s="5">
        <f>SUM(E25:L25)</f>
        <v>73</v>
      </c>
    </row>
    <row r="26" spans="2:3" ht="19.5" customHeight="1">
      <c r="B26" s="18" t="s">
        <v>106</v>
      </c>
      <c r="C26" s="18"/>
    </row>
  </sheetData>
  <printOptions/>
  <pageMargins left="0.75" right="0.75" top="1" bottom="1" header="0.5" footer="0.5"/>
  <pageSetup fitToHeight="1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selection activeCell="D23" sqref="D23"/>
    </sheetView>
  </sheetViews>
  <sheetFormatPr defaultColWidth="11.00390625" defaultRowHeight="19.5" customHeight="1"/>
  <cols>
    <col min="1" max="1" width="5.125" style="5" bestFit="1" customWidth="1"/>
    <col min="2" max="2" width="18.125" style="5" bestFit="1" customWidth="1"/>
    <col min="3" max="3" width="15.00390625" style="5" bestFit="1" customWidth="1"/>
    <col min="4" max="4" width="7.375" style="5" bestFit="1" customWidth="1"/>
    <col min="5" max="12" width="6.625" style="5" bestFit="1" customWidth="1"/>
    <col min="13" max="13" width="8.125" style="5" bestFit="1" customWidth="1"/>
    <col min="14" max="14" width="6.625" style="5" bestFit="1" customWidth="1"/>
    <col min="15" max="16384" width="10.75390625" style="5" customWidth="1"/>
  </cols>
  <sheetData>
    <row r="1" ht="19.5" customHeight="1">
      <c r="A1" s="5" t="s">
        <v>34</v>
      </c>
    </row>
    <row r="2" ht="19.5" customHeight="1">
      <c r="A2" s="5" t="s">
        <v>38</v>
      </c>
    </row>
    <row r="4" spans="1:13" ht="19.5" customHeight="1">
      <c r="A4" s="14" t="s">
        <v>27</v>
      </c>
      <c r="B4" s="14" t="s">
        <v>21</v>
      </c>
      <c r="C4" s="14" t="s">
        <v>76</v>
      </c>
      <c r="D4" s="14" t="s">
        <v>22</v>
      </c>
      <c r="E4" s="15">
        <v>38697</v>
      </c>
      <c r="F4" s="15">
        <v>38697</v>
      </c>
      <c r="G4" s="15">
        <v>38718</v>
      </c>
      <c r="H4" s="15">
        <v>38718</v>
      </c>
      <c r="I4" s="15">
        <v>38739</v>
      </c>
      <c r="J4" s="15">
        <v>38739</v>
      </c>
      <c r="K4" s="15">
        <v>38774</v>
      </c>
      <c r="L4" s="15">
        <v>38774</v>
      </c>
      <c r="M4" s="16" t="s">
        <v>26</v>
      </c>
    </row>
    <row r="5" spans="1:14" ht="19.5" customHeight="1">
      <c r="A5" s="11">
        <v>1</v>
      </c>
      <c r="B5" s="11" t="s">
        <v>117</v>
      </c>
      <c r="C5" s="11" t="s">
        <v>79</v>
      </c>
      <c r="D5" s="11" t="s">
        <v>138</v>
      </c>
      <c r="E5" s="20">
        <v>313</v>
      </c>
      <c r="F5" s="7">
        <v>274</v>
      </c>
      <c r="G5" s="19">
        <v>440.85</v>
      </c>
      <c r="H5" s="20">
        <v>350</v>
      </c>
      <c r="I5" s="19">
        <v>437.4</v>
      </c>
      <c r="J5" s="19">
        <v>425.7</v>
      </c>
      <c r="K5" s="19">
        <v>436.85</v>
      </c>
      <c r="L5" s="19">
        <v>433.95</v>
      </c>
      <c r="M5" s="7">
        <f>G5+L5+I5+J5+K5</f>
        <v>2174.75</v>
      </c>
      <c r="N5" s="8"/>
    </row>
    <row r="6" spans="1:15" ht="19.5" customHeight="1">
      <c r="A6" s="11">
        <v>2</v>
      </c>
      <c r="B6" s="11" t="s">
        <v>45</v>
      </c>
      <c r="C6" s="11" t="s">
        <v>81</v>
      </c>
      <c r="D6" s="11" t="s">
        <v>138</v>
      </c>
      <c r="E6" s="7">
        <v>403.25</v>
      </c>
      <c r="F6" s="20">
        <v>402.45</v>
      </c>
      <c r="G6" s="19">
        <v>434.5</v>
      </c>
      <c r="H6" s="19">
        <v>414.1</v>
      </c>
      <c r="I6" s="19">
        <v>443.85</v>
      </c>
      <c r="J6" s="19">
        <v>437.4</v>
      </c>
      <c r="K6" s="20">
        <v>407.25</v>
      </c>
      <c r="L6" s="19">
        <v>439.3</v>
      </c>
      <c r="M6" s="7">
        <f>G6+H6+I6+J6+L6</f>
        <v>2169.15</v>
      </c>
      <c r="N6" s="8"/>
      <c r="O6"/>
    </row>
    <row r="7" spans="1:15" ht="19.5" customHeight="1">
      <c r="A7" s="11">
        <v>3</v>
      </c>
      <c r="B7" s="11" t="s">
        <v>116</v>
      </c>
      <c r="C7" s="11" t="s">
        <v>79</v>
      </c>
      <c r="D7" s="11" t="s">
        <v>138</v>
      </c>
      <c r="E7" s="7" t="s">
        <v>23</v>
      </c>
      <c r="F7" s="7" t="s">
        <v>23</v>
      </c>
      <c r="G7" s="19">
        <v>445.35</v>
      </c>
      <c r="H7" s="7">
        <v>400.95</v>
      </c>
      <c r="I7" s="19">
        <v>435.8</v>
      </c>
      <c r="J7" s="19">
        <v>435.65</v>
      </c>
      <c r="K7" s="19">
        <v>427.8</v>
      </c>
      <c r="L7" s="19">
        <v>420.4</v>
      </c>
      <c r="M7" s="7">
        <f>G7+I7+J7+K7+L7</f>
        <v>2165</v>
      </c>
      <c r="N7" s="8"/>
      <c r="O7"/>
    </row>
    <row r="8" spans="1:15" ht="19.5" customHeight="1">
      <c r="A8" s="11"/>
      <c r="B8" s="11" t="s">
        <v>15</v>
      </c>
      <c r="C8" s="11" t="s">
        <v>81</v>
      </c>
      <c r="D8" s="11" t="s">
        <v>138</v>
      </c>
      <c r="E8" s="20">
        <v>387</v>
      </c>
      <c r="F8" s="7">
        <v>385.9</v>
      </c>
      <c r="G8" s="19">
        <v>436.4</v>
      </c>
      <c r="H8" s="19">
        <v>436.25</v>
      </c>
      <c r="I8" s="19">
        <v>442.8</v>
      </c>
      <c r="J8" s="19">
        <v>430.6</v>
      </c>
      <c r="K8" s="19">
        <v>410.85</v>
      </c>
      <c r="L8" s="7" t="s">
        <v>23</v>
      </c>
      <c r="M8" s="7">
        <f>G8+H8+I8+J8+K8</f>
        <v>2156.9</v>
      </c>
      <c r="N8" s="8"/>
      <c r="O8"/>
    </row>
    <row r="9" spans="1:15" ht="19.5" customHeight="1">
      <c r="A9" s="11"/>
      <c r="B9" s="11" t="s">
        <v>14</v>
      </c>
      <c r="C9" s="11" t="s">
        <v>82</v>
      </c>
      <c r="D9" s="11" t="s">
        <v>138</v>
      </c>
      <c r="E9" s="19">
        <v>433.4</v>
      </c>
      <c r="F9" s="20">
        <v>418.1</v>
      </c>
      <c r="G9" s="19">
        <v>437.85</v>
      </c>
      <c r="H9" s="19">
        <v>425.1</v>
      </c>
      <c r="I9" s="19">
        <v>439.2</v>
      </c>
      <c r="J9" s="7">
        <v>360</v>
      </c>
      <c r="K9" s="7">
        <v>415.3</v>
      </c>
      <c r="L9" s="19">
        <v>419.75</v>
      </c>
      <c r="M9" s="7">
        <f>E9+G9+H9+I9+L9</f>
        <v>2155.3</v>
      </c>
      <c r="N9" s="8"/>
      <c r="O9"/>
    </row>
    <row r="10" spans="1:14" ht="19.5" customHeight="1">
      <c r="A10" s="11"/>
      <c r="B10" s="11" t="s">
        <v>118</v>
      </c>
      <c r="C10" s="11" t="s">
        <v>80</v>
      </c>
      <c r="D10" s="11" t="s">
        <v>138</v>
      </c>
      <c r="E10" s="20">
        <v>293</v>
      </c>
      <c r="F10" s="7" t="s">
        <v>23</v>
      </c>
      <c r="G10" s="19">
        <v>445.95</v>
      </c>
      <c r="H10" s="19">
        <v>445.5</v>
      </c>
      <c r="I10" s="19">
        <v>418.4</v>
      </c>
      <c r="J10" s="19">
        <v>350</v>
      </c>
      <c r="K10" s="20">
        <v>315</v>
      </c>
      <c r="L10" s="19">
        <v>438.1</v>
      </c>
      <c r="M10" s="7">
        <f>G10+H10+J10+I10+L10</f>
        <v>2097.95</v>
      </c>
      <c r="N10" s="8"/>
    </row>
    <row r="11" spans="1:15" ht="19.5" customHeight="1">
      <c r="A11" s="11"/>
      <c r="B11" s="11" t="s">
        <v>16</v>
      </c>
      <c r="C11" s="11" t="s">
        <v>82</v>
      </c>
      <c r="D11" s="11" t="s">
        <v>138</v>
      </c>
      <c r="E11" s="20">
        <v>355</v>
      </c>
      <c r="F11" s="7">
        <v>271</v>
      </c>
      <c r="G11" s="19">
        <v>439</v>
      </c>
      <c r="H11" s="19">
        <v>438.45</v>
      </c>
      <c r="I11" s="19">
        <v>431.15</v>
      </c>
      <c r="J11" s="20">
        <v>355</v>
      </c>
      <c r="K11" s="19">
        <v>411.25</v>
      </c>
      <c r="L11" s="19">
        <v>370</v>
      </c>
      <c r="M11" s="7">
        <f>G11+H11+I11+L11+K11</f>
        <v>2089.85</v>
      </c>
      <c r="N11" s="8"/>
      <c r="O11"/>
    </row>
    <row r="12" spans="1:15" ht="19.5" customHeight="1">
      <c r="A12" s="11"/>
      <c r="B12" s="11" t="s">
        <v>17</v>
      </c>
      <c r="C12" s="11" t="s">
        <v>81</v>
      </c>
      <c r="D12" s="11" t="s">
        <v>138</v>
      </c>
      <c r="E12" s="19">
        <v>400.05</v>
      </c>
      <c r="F12" s="7">
        <v>199</v>
      </c>
      <c r="G12" s="19">
        <v>426.95</v>
      </c>
      <c r="H12" s="20">
        <v>308</v>
      </c>
      <c r="I12" s="19">
        <v>416.05</v>
      </c>
      <c r="J12" s="20">
        <v>272</v>
      </c>
      <c r="K12" s="19">
        <v>406.95</v>
      </c>
      <c r="L12" s="19">
        <v>340</v>
      </c>
      <c r="M12" s="7">
        <f>E12+G12+I12+K12+L12</f>
        <v>1990</v>
      </c>
      <c r="N12" s="8"/>
      <c r="O12"/>
    </row>
    <row r="13" spans="1:14" ht="19.5" customHeight="1">
      <c r="A13" s="11"/>
      <c r="B13" s="11" t="s">
        <v>46</v>
      </c>
      <c r="C13" s="11" t="s">
        <v>81</v>
      </c>
      <c r="D13" s="11" t="s">
        <v>138</v>
      </c>
      <c r="E13" s="19">
        <v>283</v>
      </c>
      <c r="F13" s="7" t="s">
        <v>23</v>
      </c>
      <c r="G13" s="19">
        <v>398</v>
      </c>
      <c r="H13" s="19">
        <v>303</v>
      </c>
      <c r="I13" s="19">
        <v>438.05</v>
      </c>
      <c r="J13" s="19">
        <v>350</v>
      </c>
      <c r="K13" s="7" t="s">
        <v>23</v>
      </c>
      <c r="L13" s="7" t="s">
        <v>23</v>
      </c>
      <c r="M13" s="7">
        <f aca="true" t="shared" si="0" ref="M13:M23">SUM(E13:L13)</f>
        <v>1772.05</v>
      </c>
      <c r="N13" s="8"/>
    </row>
    <row r="14" spans="1:14" ht="19.5" customHeight="1">
      <c r="A14" s="11"/>
      <c r="B14" s="11" t="s">
        <v>120</v>
      </c>
      <c r="C14" s="11" t="s">
        <v>81</v>
      </c>
      <c r="D14" s="11" t="s">
        <v>138</v>
      </c>
      <c r="E14" s="7">
        <v>299</v>
      </c>
      <c r="F14" s="7" t="s">
        <v>23</v>
      </c>
      <c r="G14" s="7">
        <v>429.35</v>
      </c>
      <c r="H14" s="7">
        <v>378.7</v>
      </c>
      <c r="I14" s="7">
        <v>422.75</v>
      </c>
      <c r="J14" s="7" t="s">
        <v>23</v>
      </c>
      <c r="K14" s="7" t="s">
        <v>23</v>
      </c>
      <c r="L14" s="7" t="s">
        <v>23</v>
      </c>
      <c r="M14" s="7">
        <f t="shared" si="0"/>
        <v>1529.8</v>
      </c>
      <c r="N14" s="8"/>
    </row>
    <row r="15" spans="1:15" ht="19.5" customHeight="1">
      <c r="A15" s="11"/>
      <c r="B15" s="11" t="s">
        <v>18</v>
      </c>
      <c r="C15" s="11" t="s">
        <v>81</v>
      </c>
      <c r="D15" s="11" t="s">
        <v>138</v>
      </c>
      <c r="E15" s="7" t="s">
        <v>23</v>
      </c>
      <c r="F15" s="7" t="s">
        <v>23</v>
      </c>
      <c r="G15" s="7">
        <v>434.85</v>
      </c>
      <c r="H15" s="7">
        <v>360</v>
      </c>
      <c r="I15" s="7">
        <v>298</v>
      </c>
      <c r="J15" s="7" t="s">
        <v>23</v>
      </c>
      <c r="K15" s="7" t="s">
        <v>23</v>
      </c>
      <c r="L15" s="7" t="s">
        <v>23</v>
      </c>
      <c r="M15" s="7">
        <f t="shared" si="0"/>
        <v>1092.85</v>
      </c>
      <c r="N15" s="8"/>
      <c r="O15"/>
    </row>
    <row r="16" spans="1:15" ht="19.5" customHeight="1">
      <c r="A16" s="11"/>
      <c r="B16" s="11" t="s">
        <v>53</v>
      </c>
      <c r="C16" s="11" t="s">
        <v>81</v>
      </c>
      <c r="D16" s="11"/>
      <c r="E16" s="7" t="s">
        <v>23</v>
      </c>
      <c r="F16" s="7" t="s">
        <v>23</v>
      </c>
      <c r="G16" s="7">
        <v>442.15</v>
      </c>
      <c r="H16" s="7">
        <v>437.95</v>
      </c>
      <c r="I16" s="7" t="s">
        <v>23</v>
      </c>
      <c r="J16" s="7" t="s">
        <v>23</v>
      </c>
      <c r="K16" s="7" t="s">
        <v>23</v>
      </c>
      <c r="L16" s="7" t="s">
        <v>23</v>
      </c>
      <c r="M16" s="7">
        <f t="shared" si="0"/>
        <v>880.0999999999999</v>
      </c>
      <c r="N16" s="8"/>
      <c r="O16"/>
    </row>
    <row r="17" spans="1:15" ht="19.5" customHeight="1">
      <c r="A17" s="11"/>
      <c r="B17" s="11" t="s">
        <v>58</v>
      </c>
      <c r="C17" s="11" t="s">
        <v>81</v>
      </c>
      <c r="D17" s="11"/>
      <c r="E17" s="7" t="s">
        <v>23</v>
      </c>
      <c r="F17" s="7" t="s">
        <v>23</v>
      </c>
      <c r="G17" s="7">
        <v>444.5</v>
      </c>
      <c r="H17" s="7">
        <v>423.1</v>
      </c>
      <c r="I17" s="7" t="s">
        <v>23</v>
      </c>
      <c r="J17" s="7" t="s">
        <v>23</v>
      </c>
      <c r="K17" s="7" t="s">
        <v>23</v>
      </c>
      <c r="L17" s="7" t="s">
        <v>23</v>
      </c>
      <c r="M17" s="7">
        <f t="shared" si="0"/>
        <v>867.6</v>
      </c>
      <c r="N17" s="8"/>
      <c r="O17"/>
    </row>
    <row r="18" spans="1:15" ht="19.5" customHeight="1">
      <c r="A18" s="11"/>
      <c r="B18" s="11" t="s">
        <v>56</v>
      </c>
      <c r="C18" s="11" t="s">
        <v>81</v>
      </c>
      <c r="D18" s="11"/>
      <c r="E18" s="7" t="s">
        <v>23</v>
      </c>
      <c r="F18" s="7" t="s">
        <v>23</v>
      </c>
      <c r="G18" s="7">
        <v>440.15</v>
      </c>
      <c r="H18" s="7">
        <v>422.85</v>
      </c>
      <c r="I18" s="7" t="s">
        <v>23</v>
      </c>
      <c r="J18" s="7" t="s">
        <v>23</v>
      </c>
      <c r="K18" s="7" t="s">
        <v>23</v>
      </c>
      <c r="L18" s="7" t="s">
        <v>23</v>
      </c>
      <c r="M18" s="7">
        <f t="shared" si="0"/>
        <v>863</v>
      </c>
      <c r="N18" s="8"/>
      <c r="O18"/>
    </row>
    <row r="19" spans="1:15" ht="19.5" customHeight="1">
      <c r="A19" s="11"/>
      <c r="B19" s="11" t="s">
        <v>100</v>
      </c>
      <c r="C19" s="11" t="s">
        <v>81</v>
      </c>
      <c r="D19" s="11"/>
      <c r="E19" s="7" t="s">
        <v>23</v>
      </c>
      <c r="F19" s="7" t="s">
        <v>23</v>
      </c>
      <c r="G19" s="7">
        <v>437.95</v>
      </c>
      <c r="H19" s="7">
        <v>422.1</v>
      </c>
      <c r="I19" s="7" t="s">
        <v>23</v>
      </c>
      <c r="J19" s="7" t="s">
        <v>23</v>
      </c>
      <c r="K19" s="7" t="s">
        <v>23</v>
      </c>
      <c r="L19" s="7" t="s">
        <v>23</v>
      </c>
      <c r="M19" s="7">
        <f t="shared" si="0"/>
        <v>860.05</v>
      </c>
      <c r="N19" s="8"/>
      <c r="O19"/>
    </row>
    <row r="20" spans="1:15" ht="19.5" customHeight="1">
      <c r="A20" s="11"/>
      <c r="B20" s="11" t="s">
        <v>33</v>
      </c>
      <c r="C20" s="11" t="s">
        <v>83</v>
      </c>
      <c r="D20" s="11"/>
      <c r="E20" s="7">
        <v>341</v>
      </c>
      <c r="F20" s="7" t="s">
        <v>23</v>
      </c>
      <c r="G20" s="7" t="s">
        <v>23</v>
      </c>
      <c r="H20" s="7" t="s">
        <v>23</v>
      </c>
      <c r="I20" s="7">
        <v>439.85</v>
      </c>
      <c r="J20" s="7" t="s">
        <v>23</v>
      </c>
      <c r="K20" s="7" t="s">
        <v>23</v>
      </c>
      <c r="L20" s="7" t="s">
        <v>23</v>
      </c>
      <c r="M20" s="7">
        <f t="shared" si="0"/>
        <v>780.85</v>
      </c>
      <c r="N20" s="8"/>
      <c r="O20"/>
    </row>
    <row r="21" spans="1:15" ht="19.5" customHeight="1">
      <c r="A21" s="11"/>
      <c r="B21" s="11" t="s">
        <v>31</v>
      </c>
      <c r="C21" s="11" t="s">
        <v>82</v>
      </c>
      <c r="D21" s="11"/>
      <c r="E21" s="7">
        <v>398</v>
      </c>
      <c r="F21" s="7" t="s">
        <v>23</v>
      </c>
      <c r="G21" s="7" t="s">
        <v>23</v>
      </c>
      <c r="H21" s="7" t="s">
        <v>23</v>
      </c>
      <c r="I21" s="7" t="s">
        <v>23</v>
      </c>
      <c r="J21" s="7" t="s">
        <v>23</v>
      </c>
      <c r="K21" s="7" t="s">
        <v>23</v>
      </c>
      <c r="L21" s="7" t="s">
        <v>23</v>
      </c>
      <c r="M21" s="7">
        <f t="shared" si="0"/>
        <v>398</v>
      </c>
      <c r="N21" s="8"/>
      <c r="O21"/>
    </row>
    <row r="22" spans="1:15" ht="19.5" customHeight="1">
      <c r="A22" s="11"/>
      <c r="B22" s="11" t="s">
        <v>54</v>
      </c>
      <c r="C22" s="11" t="s">
        <v>81</v>
      </c>
      <c r="D22" s="11"/>
      <c r="E22" s="7" t="s">
        <v>23</v>
      </c>
      <c r="F22" s="7" t="s">
        <v>23</v>
      </c>
      <c r="G22" s="7">
        <v>397.4</v>
      </c>
      <c r="H22" s="7" t="s">
        <v>23</v>
      </c>
      <c r="I22" s="7" t="s">
        <v>23</v>
      </c>
      <c r="J22" s="7" t="s">
        <v>23</v>
      </c>
      <c r="K22" s="7" t="s">
        <v>23</v>
      </c>
      <c r="L22" s="7" t="s">
        <v>23</v>
      </c>
      <c r="M22" s="7">
        <f t="shared" si="0"/>
        <v>397.4</v>
      </c>
      <c r="N22" s="8"/>
      <c r="O22"/>
    </row>
    <row r="23" spans="1:14" ht="19.5" customHeight="1">
      <c r="A23" s="11"/>
      <c r="B23" s="11" t="s">
        <v>32</v>
      </c>
      <c r="C23" s="11" t="s">
        <v>82</v>
      </c>
      <c r="D23" s="11"/>
      <c r="E23" s="7">
        <v>335</v>
      </c>
      <c r="F23" s="7" t="s">
        <v>23</v>
      </c>
      <c r="G23" s="7" t="s">
        <v>23</v>
      </c>
      <c r="H23" s="7" t="s">
        <v>23</v>
      </c>
      <c r="I23" s="7" t="s">
        <v>23</v>
      </c>
      <c r="J23" s="7" t="s">
        <v>23</v>
      </c>
      <c r="K23" s="7" t="s">
        <v>23</v>
      </c>
      <c r="L23" s="7" t="s">
        <v>23</v>
      </c>
      <c r="M23" s="7">
        <f t="shared" si="0"/>
        <v>335</v>
      </c>
      <c r="N23" s="8"/>
    </row>
    <row r="25" spans="2:13" ht="19.5" customHeight="1">
      <c r="B25" s="5" t="s">
        <v>42</v>
      </c>
      <c r="E25" s="5">
        <v>18</v>
      </c>
      <c r="H25" s="5">
        <v>31</v>
      </c>
      <c r="J25" s="5">
        <v>22</v>
      </c>
      <c r="L25" s="5">
        <v>16</v>
      </c>
      <c r="M25" s="5">
        <f>SUM(E25:L25)</f>
        <v>87</v>
      </c>
    </row>
    <row r="26" spans="2:3" ht="19.5" customHeight="1">
      <c r="B26" s="18" t="s">
        <v>107</v>
      </c>
      <c r="C26" s="18"/>
    </row>
  </sheetData>
  <printOptions/>
  <pageMargins left="0.75" right="0.75" top="1" bottom="1" header="0.5" footer="0.5"/>
  <pageSetup fitToHeight="1" fitToWidth="1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A8" sqref="A8"/>
    </sheetView>
  </sheetViews>
  <sheetFormatPr defaultColWidth="11.00390625" defaultRowHeight="19.5" customHeight="1"/>
  <cols>
    <col min="1" max="1" width="5.125" style="5" bestFit="1" customWidth="1"/>
    <col min="2" max="2" width="19.625" style="5" bestFit="1" customWidth="1"/>
    <col min="3" max="3" width="14.25390625" style="5" bestFit="1" customWidth="1"/>
    <col min="4" max="4" width="7.375" style="5" bestFit="1" customWidth="1"/>
    <col min="5" max="12" width="6.625" style="5" bestFit="1" customWidth="1"/>
    <col min="13" max="13" width="8.125" style="5" bestFit="1" customWidth="1"/>
    <col min="14" max="14" width="20.00390625" style="5" bestFit="1" customWidth="1"/>
    <col min="15" max="16384" width="10.75390625" style="5" customWidth="1"/>
  </cols>
  <sheetData>
    <row r="1" ht="19.5" customHeight="1">
      <c r="A1" s="5" t="s">
        <v>34</v>
      </c>
    </row>
    <row r="2" ht="19.5" customHeight="1">
      <c r="A2" s="5" t="s">
        <v>39</v>
      </c>
    </row>
    <row r="4" spans="1:13" ht="19.5" customHeight="1">
      <c r="A4" s="14" t="s">
        <v>27</v>
      </c>
      <c r="B4" s="14" t="s">
        <v>21</v>
      </c>
      <c r="C4" s="14" t="s">
        <v>76</v>
      </c>
      <c r="D4" s="14" t="s">
        <v>22</v>
      </c>
      <c r="E4" s="15">
        <v>38697</v>
      </c>
      <c r="F4" s="15">
        <v>38697</v>
      </c>
      <c r="G4" s="15">
        <v>38718</v>
      </c>
      <c r="H4" s="15">
        <v>38718</v>
      </c>
      <c r="I4" s="15">
        <v>38739</v>
      </c>
      <c r="J4" s="15">
        <v>38739</v>
      </c>
      <c r="K4" s="15">
        <v>38774</v>
      </c>
      <c r="L4" s="15">
        <v>38774</v>
      </c>
      <c r="M4" s="16" t="s">
        <v>26</v>
      </c>
    </row>
    <row r="5" spans="1:13" ht="19.5" customHeight="1">
      <c r="A5" s="6">
        <v>1</v>
      </c>
      <c r="B5" s="11" t="s">
        <v>114</v>
      </c>
      <c r="C5" s="11" t="s">
        <v>77</v>
      </c>
      <c r="D5" s="11" t="s">
        <v>138</v>
      </c>
      <c r="E5" s="19">
        <v>301.3</v>
      </c>
      <c r="F5" s="7">
        <v>285.7</v>
      </c>
      <c r="G5" s="19">
        <v>302.05</v>
      </c>
      <c r="H5" s="20">
        <v>291.6</v>
      </c>
      <c r="I5" s="19">
        <v>303.65</v>
      </c>
      <c r="J5" s="19">
        <v>294.75</v>
      </c>
      <c r="K5" s="7">
        <v>290.6</v>
      </c>
      <c r="L5" s="19">
        <v>298.65</v>
      </c>
      <c r="M5" s="7">
        <f>E5+G5+I5+J5+L5</f>
        <v>1500.4</v>
      </c>
    </row>
    <row r="6" spans="1:13" ht="19.5" customHeight="1">
      <c r="A6" s="6">
        <v>2</v>
      </c>
      <c r="B6" s="11" t="s">
        <v>124</v>
      </c>
      <c r="C6" s="11" t="s">
        <v>85</v>
      </c>
      <c r="D6" s="11" t="s">
        <v>138</v>
      </c>
      <c r="E6" s="19">
        <v>289.5</v>
      </c>
      <c r="F6" s="20">
        <v>273</v>
      </c>
      <c r="G6" s="19">
        <v>300.95</v>
      </c>
      <c r="H6" s="19">
        <v>300.8</v>
      </c>
      <c r="I6" s="19">
        <v>288.1</v>
      </c>
      <c r="J6" s="7">
        <v>241.4</v>
      </c>
      <c r="K6" s="7">
        <v>264.85</v>
      </c>
      <c r="L6" s="19">
        <v>284.5</v>
      </c>
      <c r="M6" s="7">
        <f>L6+I6+H6+G6+E6</f>
        <v>1463.8500000000001</v>
      </c>
    </row>
    <row r="7" spans="1:13" ht="19.5" customHeight="1">
      <c r="A7" s="6">
        <v>3</v>
      </c>
      <c r="B7" s="11" t="s">
        <v>126</v>
      </c>
      <c r="C7" s="11" t="s">
        <v>77</v>
      </c>
      <c r="D7" s="11" t="s">
        <v>138</v>
      </c>
      <c r="E7" s="19">
        <v>224</v>
      </c>
      <c r="F7" s="19">
        <v>221</v>
      </c>
      <c r="G7" s="7" t="s">
        <v>23</v>
      </c>
      <c r="H7" s="7" t="s">
        <v>23</v>
      </c>
      <c r="I7" s="19">
        <v>283.55</v>
      </c>
      <c r="J7" s="7">
        <v>217.7</v>
      </c>
      <c r="K7" s="19">
        <v>284.95</v>
      </c>
      <c r="L7" s="19">
        <v>285</v>
      </c>
      <c r="M7" s="7">
        <f>L7+K7+I7+F7+E7</f>
        <v>1298.5</v>
      </c>
    </row>
    <row r="8" spans="1:13" ht="19.5" customHeight="1">
      <c r="A8" s="6"/>
      <c r="B8" s="11" t="s">
        <v>59</v>
      </c>
      <c r="C8" s="11" t="s">
        <v>77</v>
      </c>
      <c r="D8" s="11" t="s">
        <v>138</v>
      </c>
      <c r="E8" s="7" t="s">
        <v>23</v>
      </c>
      <c r="F8" s="7" t="s">
        <v>23</v>
      </c>
      <c r="G8" s="7" t="s">
        <v>23</v>
      </c>
      <c r="H8" s="7" t="s">
        <v>23</v>
      </c>
      <c r="I8" s="7">
        <v>304.5</v>
      </c>
      <c r="J8" s="7">
        <v>226</v>
      </c>
      <c r="K8" s="7">
        <v>290.85</v>
      </c>
      <c r="L8" s="7">
        <v>290.4</v>
      </c>
      <c r="M8" s="7">
        <f aca="true" t="shared" si="0" ref="M8:M20">SUM(E8:L8)</f>
        <v>1111.75</v>
      </c>
    </row>
    <row r="9" spans="1:13" ht="19.5" customHeight="1">
      <c r="A9" s="6"/>
      <c r="B9" s="11" t="s">
        <v>127</v>
      </c>
      <c r="C9" s="11" t="s">
        <v>77</v>
      </c>
      <c r="D9" s="11" t="s">
        <v>138</v>
      </c>
      <c r="E9" s="7">
        <v>207</v>
      </c>
      <c r="F9" s="7">
        <v>170</v>
      </c>
      <c r="G9" s="7" t="s">
        <v>23</v>
      </c>
      <c r="H9" s="7" t="s">
        <v>23</v>
      </c>
      <c r="I9" s="7" t="s">
        <v>23</v>
      </c>
      <c r="J9" s="7" t="s">
        <v>23</v>
      </c>
      <c r="K9" s="7">
        <v>283.65</v>
      </c>
      <c r="L9" s="7">
        <v>256.6</v>
      </c>
      <c r="M9" s="7">
        <f t="shared" si="0"/>
        <v>917.25</v>
      </c>
    </row>
    <row r="10" spans="1:13" ht="19.5" customHeight="1">
      <c r="A10" s="6"/>
      <c r="B10" s="11" t="s">
        <v>139</v>
      </c>
      <c r="C10" s="11" t="s">
        <v>77</v>
      </c>
      <c r="D10" s="11" t="s">
        <v>138</v>
      </c>
      <c r="E10" s="7" t="s">
        <v>23</v>
      </c>
      <c r="F10" s="7" t="s">
        <v>23</v>
      </c>
      <c r="G10" s="7" t="s">
        <v>23</v>
      </c>
      <c r="H10" s="7" t="s">
        <v>23</v>
      </c>
      <c r="I10" s="7">
        <v>303.05</v>
      </c>
      <c r="J10" s="7">
        <v>295.45</v>
      </c>
      <c r="K10" s="7" t="s">
        <v>23</v>
      </c>
      <c r="L10" s="7" t="s">
        <v>23</v>
      </c>
      <c r="M10" s="7">
        <f t="shared" si="0"/>
        <v>598.5</v>
      </c>
    </row>
    <row r="11" spans="1:13" ht="19.5" customHeight="1">
      <c r="A11" s="6"/>
      <c r="B11" s="11" t="s">
        <v>60</v>
      </c>
      <c r="C11" s="11" t="s">
        <v>77</v>
      </c>
      <c r="D11" s="11" t="s">
        <v>138</v>
      </c>
      <c r="E11" s="7" t="s">
        <v>23</v>
      </c>
      <c r="F11" s="7" t="s">
        <v>23</v>
      </c>
      <c r="G11" s="7" t="s">
        <v>23</v>
      </c>
      <c r="H11" s="7" t="s">
        <v>23</v>
      </c>
      <c r="I11" s="7">
        <v>293</v>
      </c>
      <c r="J11" s="7">
        <v>293</v>
      </c>
      <c r="K11" s="7" t="s">
        <v>23</v>
      </c>
      <c r="L11" s="7" t="s">
        <v>23</v>
      </c>
      <c r="M11" s="7">
        <f t="shared" si="0"/>
        <v>586</v>
      </c>
    </row>
    <row r="12" spans="1:13" ht="19.5" customHeight="1">
      <c r="A12" s="6"/>
      <c r="B12" s="11" t="s">
        <v>140</v>
      </c>
      <c r="C12" s="11" t="s">
        <v>77</v>
      </c>
      <c r="D12" s="11" t="s">
        <v>138</v>
      </c>
      <c r="E12" s="7" t="s">
        <v>23</v>
      </c>
      <c r="F12" s="7" t="s">
        <v>23</v>
      </c>
      <c r="G12" s="7" t="s">
        <v>23</v>
      </c>
      <c r="H12" s="7" t="s">
        <v>23</v>
      </c>
      <c r="I12" s="7">
        <v>290</v>
      </c>
      <c r="J12" s="7">
        <v>283.3</v>
      </c>
      <c r="K12" s="7" t="s">
        <v>23</v>
      </c>
      <c r="L12" s="7" t="s">
        <v>23</v>
      </c>
      <c r="M12" s="7">
        <f t="shared" si="0"/>
        <v>573.3</v>
      </c>
    </row>
    <row r="13" spans="1:13" ht="19.5" customHeight="1">
      <c r="A13" s="6"/>
      <c r="B13" s="11" t="s">
        <v>61</v>
      </c>
      <c r="C13" s="11" t="s">
        <v>78</v>
      </c>
      <c r="D13" s="11"/>
      <c r="E13" s="7" t="s">
        <v>23</v>
      </c>
      <c r="F13" s="7" t="s">
        <v>23</v>
      </c>
      <c r="G13" s="7" t="s">
        <v>23</v>
      </c>
      <c r="H13" s="7" t="s">
        <v>23</v>
      </c>
      <c r="I13" s="7">
        <v>285.65</v>
      </c>
      <c r="J13" s="7">
        <v>283.45</v>
      </c>
      <c r="K13" s="7" t="s">
        <v>23</v>
      </c>
      <c r="L13" s="7" t="s">
        <v>23</v>
      </c>
      <c r="M13" s="7">
        <f t="shared" si="0"/>
        <v>569.0999999999999</v>
      </c>
    </row>
    <row r="14" spans="1:13" ht="19.5" customHeight="1">
      <c r="A14" s="6"/>
      <c r="B14" s="11" t="s">
        <v>141</v>
      </c>
      <c r="C14" s="11" t="s">
        <v>77</v>
      </c>
      <c r="D14" s="11" t="s">
        <v>138</v>
      </c>
      <c r="E14" s="7" t="s">
        <v>23</v>
      </c>
      <c r="F14" s="7" t="s">
        <v>23</v>
      </c>
      <c r="G14" s="7" t="s">
        <v>23</v>
      </c>
      <c r="H14" s="7" t="s">
        <v>23</v>
      </c>
      <c r="I14" s="7" t="s">
        <v>23</v>
      </c>
      <c r="J14" s="7" t="s">
        <v>142</v>
      </c>
      <c r="K14" s="7">
        <v>292.7</v>
      </c>
      <c r="L14" s="7">
        <v>266.4</v>
      </c>
      <c r="M14" s="7">
        <f t="shared" si="0"/>
        <v>559.0999999999999</v>
      </c>
    </row>
    <row r="15" spans="1:13" ht="19.5" customHeight="1">
      <c r="A15" s="6"/>
      <c r="B15" s="11" t="s">
        <v>0</v>
      </c>
      <c r="C15" s="11" t="s">
        <v>77</v>
      </c>
      <c r="D15" s="11" t="s">
        <v>138</v>
      </c>
      <c r="E15" s="7" t="s">
        <v>23</v>
      </c>
      <c r="F15" s="7" t="s">
        <v>23</v>
      </c>
      <c r="G15" s="7" t="s">
        <v>23</v>
      </c>
      <c r="H15" s="7" t="s">
        <v>23</v>
      </c>
      <c r="I15" s="7" t="s">
        <v>23</v>
      </c>
      <c r="J15" s="7" t="s">
        <v>142</v>
      </c>
      <c r="K15" s="7">
        <v>268.15</v>
      </c>
      <c r="L15" s="7">
        <v>281.2</v>
      </c>
      <c r="M15" s="7">
        <f t="shared" si="0"/>
        <v>549.3499999999999</v>
      </c>
    </row>
    <row r="16" spans="1:13" ht="19.5" customHeight="1">
      <c r="A16" s="6"/>
      <c r="B16" s="11" t="s">
        <v>50</v>
      </c>
      <c r="C16" s="11" t="s">
        <v>84</v>
      </c>
      <c r="D16" s="11"/>
      <c r="E16" s="7" t="s">
        <v>23</v>
      </c>
      <c r="F16" s="7" t="s">
        <v>23</v>
      </c>
      <c r="G16" s="7">
        <v>257.85</v>
      </c>
      <c r="H16" s="7">
        <v>206.5</v>
      </c>
      <c r="I16" s="7" t="s">
        <v>23</v>
      </c>
      <c r="J16" s="7" t="s">
        <v>23</v>
      </c>
      <c r="K16" s="7" t="s">
        <v>23</v>
      </c>
      <c r="L16" s="7" t="s">
        <v>23</v>
      </c>
      <c r="M16" s="7">
        <f t="shared" si="0"/>
        <v>464.35</v>
      </c>
    </row>
    <row r="17" spans="1:13" ht="19.5" customHeight="1">
      <c r="A17" s="6"/>
      <c r="B17" s="11" t="s">
        <v>125</v>
      </c>
      <c r="C17" s="11" t="s">
        <v>77</v>
      </c>
      <c r="D17" s="11"/>
      <c r="E17" s="7">
        <v>254</v>
      </c>
      <c r="F17" s="7">
        <v>179</v>
      </c>
      <c r="G17" s="7" t="s">
        <v>23</v>
      </c>
      <c r="H17" s="7" t="s">
        <v>23</v>
      </c>
      <c r="I17" s="7" t="s">
        <v>23</v>
      </c>
      <c r="J17" s="7" t="s">
        <v>23</v>
      </c>
      <c r="K17" s="7" t="s">
        <v>23</v>
      </c>
      <c r="L17" s="7" t="s">
        <v>23</v>
      </c>
      <c r="M17" s="7">
        <f t="shared" si="0"/>
        <v>433</v>
      </c>
    </row>
    <row r="18" spans="1:13" ht="19.5" customHeight="1">
      <c r="A18" s="6"/>
      <c r="B18" s="11" t="s">
        <v>49</v>
      </c>
      <c r="C18" s="11" t="s">
        <v>77</v>
      </c>
      <c r="D18" s="11"/>
      <c r="E18" s="7" t="s">
        <v>23</v>
      </c>
      <c r="F18" s="7" t="s">
        <v>23</v>
      </c>
      <c r="G18" s="7">
        <v>286.25</v>
      </c>
      <c r="H18" s="7" t="s">
        <v>23</v>
      </c>
      <c r="I18" s="7" t="s">
        <v>23</v>
      </c>
      <c r="J18" s="7" t="s">
        <v>23</v>
      </c>
      <c r="K18" s="7" t="s">
        <v>23</v>
      </c>
      <c r="L18" s="7" t="s">
        <v>23</v>
      </c>
      <c r="M18" s="7">
        <f t="shared" si="0"/>
        <v>286.25</v>
      </c>
    </row>
    <row r="19" spans="1:13" ht="19.5" customHeight="1">
      <c r="A19" s="6"/>
      <c r="B19" s="11" t="s">
        <v>128</v>
      </c>
      <c r="C19" s="11" t="s">
        <v>86</v>
      </c>
      <c r="D19" s="11"/>
      <c r="E19" s="7">
        <v>174</v>
      </c>
      <c r="F19" s="7">
        <v>107</v>
      </c>
      <c r="G19" s="7" t="s">
        <v>23</v>
      </c>
      <c r="H19" s="7" t="s">
        <v>23</v>
      </c>
      <c r="I19" s="7" t="s">
        <v>23</v>
      </c>
      <c r="J19" s="7" t="s">
        <v>23</v>
      </c>
      <c r="K19" s="7" t="s">
        <v>23</v>
      </c>
      <c r="L19" s="7" t="s">
        <v>23</v>
      </c>
      <c r="M19" s="7">
        <f t="shared" si="0"/>
        <v>281</v>
      </c>
    </row>
    <row r="20" spans="1:13" ht="19.5" customHeight="1">
      <c r="A20" s="6"/>
      <c r="B20" s="11" t="s">
        <v>115</v>
      </c>
      <c r="C20" s="11" t="s">
        <v>77</v>
      </c>
      <c r="D20" s="11" t="s">
        <v>138</v>
      </c>
      <c r="E20" s="7" t="s">
        <v>23</v>
      </c>
      <c r="F20" s="7" t="s">
        <v>23</v>
      </c>
      <c r="G20" s="7" t="s">
        <v>23</v>
      </c>
      <c r="H20" s="7" t="s">
        <v>23</v>
      </c>
      <c r="I20" s="7" t="s">
        <v>23</v>
      </c>
      <c r="J20" s="7" t="s">
        <v>23</v>
      </c>
      <c r="K20" s="7">
        <v>275.7</v>
      </c>
      <c r="L20" s="7" t="s">
        <v>23</v>
      </c>
      <c r="M20" s="7">
        <f t="shared" si="0"/>
        <v>275.7</v>
      </c>
    </row>
    <row r="22" spans="2:13" ht="19.5" customHeight="1">
      <c r="B22" s="5" t="s">
        <v>42</v>
      </c>
      <c r="F22" s="5">
        <v>12</v>
      </c>
      <c r="H22" s="5">
        <v>7</v>
      </c>
      <c r="J22" s="5">
        <v>16</v>
      </c>
      <c r="L22" s="5">
        <v>15</v>
      </c>
      <c r="M22" s="5">
        <f>SUM(E22:L22)</f>
        <v>50</v>
      </c>
    </row>
    <row r="23" spans="2:3" ht="19.5" customHeight="1">
      <c r="B23" s="18" t="s">
        <v>108</v>
      </c>
      <c r="C23" s="18"/>
    </row>
  </sheetData>
  <printOptions/>
  <pageMargins left="0.75" right="0.75" top="1" bottom="1" header="0.5" footer="0.5"/>
  <pageSetup fitToHeight="1" fitToWidth="1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8" sqref="A8"/>
    </sheetView>
  </sheetViews>
  <sheetFormatPr defaultColWidth="11.00390625" defaultRowHeight="19.5" customHeight="1"/>
  <cols>
    <col min="1" max="1" width="5.125" style="5" customWidth="1"/>
    <col min="2" max="2" width="19.625" style="5" customWidth="1"/>
    <col min="3" max="3" width="15.00390625" style="5" bestFit="1" customWidth="1"/>
    <col min="4" max="4" width="7.375" style="5" customWidth="1"/>
    <col min="5" max="8" width="6.625" style="5" customWidth="1"/>
    <col min="9" max="9" width="8.125" style="5" customWidth="1"/>
    <col min="10" max="10" width="20.00390625" style="5" customWidth="1"/>
    <col min="11" max="16384" width="10.75390625" style="5" customWidth="1"/>
  </cols>
  <sheetData>
    <row r="1" ht="19.5" customHeight="1">
      <c r="A1" s="5" t="s">
        <v>34</v>
      </c>
    </row>
    <row r="2" ht="19.5" customHeight="1">
      <c r="A2" s="5" t="s">
        <v>62</v>
      </c>
    </row>
    <row r="4" spans="1:9" ht="19.5" customHeight="1">
      <c r="A4" s="14" t="s">
        <v>27</v>
      </c>
      <c r="B4" s="14" t="s">
        <v>21</v>
      </c>
      <c r="C4" s="14" t="s">
        <v>76</v>
      </c>
      <c r="D4" s="14" t="s">
        <v>22</v>
      </c>
      <c r="E4" s="15">
        <v>38739</v>
      </c>
      <c r="F4" s="15">
        <v>38739</v>
      </c>
      <c r="G4" s="15">
        <v>38774</v>
      </c>
      <c r="H4" s="15">
        <v>38774</v>
      </c>
      <c r="I4" s="16" t="s">
        <v>26</v>
      </c>
    </row>
    <row r="5" spans="1:9" ht="19.5" customHeight="1">
      <c r="A5" s="6">
        <v>1</v>
      </c>
      <c r="B5" s="11" t="s">
        <v>64</v>
      </c>
      <c r="C5" s="11" t="s">
        <v>81</v>
      </c>
      <c r="D5" s="11" t="s">
        <v>138</v>
      </c>
      <c r="E5" s="20">
        <v>198</v>
      </c>
      <c r="F5" s="20" t="s">
        <v>23</v>
      </c>
      <c r="G5" s="7">
        <v>305.85</v>
      </c>
      <c r="H5" s="7">
        <v>201</v>
      </c>
      <c r="I5" s="7">
        <f>SUM(E5:H5)</f>
        <v>704.85</v>
      </c>
    </row>
    <row r="6" spans="1:9" ht="19.5" customHeight="1">
      <c r="A6" s="6">
        <v>2</v>
      </c>
      <c r="B6" s="11" t="s">
        <v>63</v>
      </c>
      <c r="C6" s="11" t="s">
        <v>81</v>
      </c>
      <c r="D6" s="11" t="s">
        <v>138</v>
      </c>
      <c r="E6" s="20">
        <v>201</v>
      </c>
      <c r="F6" s="20" t="s">
        <v>23</v>
      </c>
      <c r="G6" s="7">
        <v>236</v>
      </c>
      <c r="H6" s="7">
        <v>221</v>
      </c>
      <c r="I6" s="7">
        <f>SUM(E6:H6)</f>
        <v>658</v>
      </c>
    </row>
    <row r="7" spans="1:9" ht="19.5" customHeight="1">
      <c r="A7" s="6">
        <v>3</v>
      </c>
      <c r="B7" s="11" t="s">
        <v>6</v>
      </c>
      <c r="C7" s="11" t="s">
        <v>81</v>
      </c>
      <c r="D7" s="11" t="s">
        <v>138</v>
      </c>
      <c r="E7" s="20" t="s">
        <v>23</v>
      </c>
      <c r="F7" s="20" t="s">
        <v>23</v>
      </c>
      <c r="G7" s="7">
        <v>280</v>
      </c>
      <c r="H7" s="7">
        <v>269.25</v>
      </c>
      <c r="I7" s="7">
        <f>SUM(E7:H7)</f>
        <v>549.25</v>
      </c>
    </row>
    <row r="8" spans="1:9" ht="19.5" customHeight="1">
      <c r="A8" s="6"/>
      <c r="B8" s="11" t="s">
        <v>65</v>
      </c>
      <c r="C8" s="11" t="s">
        <v>82</v>
      </c>
      <c r="D8" s="11"/>
      <c r="E8" s="20">
        <v>156</v>
      </c>
      <c r="F8" s="20" t="s">
        <v>23</v>
      </c>
      <c r="G8" s="7" t="s">
        <v>23</v>
      </c>
      <c r="H8" s="7" t="s">
        <v>23</v>
      </c>
      <c r="I8" s="7">
        <f>SUM(E8:H8)</f>
        <v>156</v>
      </c>
    </row>
    <row r="10" spans="2:9" ht="19.5" customHeight="1">
      <c r="B10" s="5" t="s">
        <v>42</v>
      </c>
      <c r="F10" s="5">
        <v>3</v>
      </c>
      <c r="H10" s="5">
        <v>6</v>
      </c>
      <c r="I10" s="5">
        <f>SUM(E10:H10)</f>
        <v>9</v>
      </c>
    </row>
    <row r="11" spans="2:3" ht="19.5" customHeight="1">
      <c r="B11" s="18" t="s">
        <v>108</v>
      </c>
      <c r="C11" s="18"/>
    </row>
  </sheetData>
  <printOptions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A8" sqref="A8"/>
    </sheetView>
  </sheetViews>
  <sheetFormatPr defaultColWidth="11.00390625" defaultRowHeight="19.5" customHeight="1"/>
  <cols>
    <col min="1" max="1" width="5.125" style="5" bestFit="1" customWidth="1"/>
    <col min="2" max="2" width="19.625" style="5" bestFit="1" customWidth="1"/>
    <col min="3" max="3" width="13.75390625" style="5" bestFit="1" customWidth="1"/>
    <col min="4" max="4" width="7.375" style="5" bestFit="1" customWidth="1"/>
    <col min="5" max="12" width="6.625" style="5" bestFit="1" customWidth="1"/>
    <col min="13" max="13" width="8.125" style="5" bestFit="1" customWidth="1"/>
    <col min="14" max="14" width="20.00390625" style="5" bestFit="1" customWidth="1"/>
    <col min="15" max="16384" width="10.75390625" style="5" customWidth="1"/>
  </cols>
  <sheetData>
    <row r="1" ht="19.5" customHeight="1">
      <c r="A1" s="5" t="s">
        <v>34</v>
      </c>
    </row>
    <row r="2" ht="19.5" customHeight="1">
      <c r="A2" s="5" t="s">
        <v>40</v>
      </c>
    </row>
    <row r="4" spans="1:13" ht="19.5" customHeight="1">
      <c r="A4" s="1" t="s">
        <v>27</v>
      </c>
      <c r="B4" s="2" t="s">
        <v>21</v>
      </c>
      <c r="C4" s="2" t="s">
        <v>76</v>
      </c>
      <c r="D4" s="2" t="s">
        <v>22</v>
      </c>
      <c r="E4" s="3">
        <v>38697</v>
      </c>
      <c r="F4" s="3">
        <v>38697</v>
      </c>
      <c r="G4" s="3">
        <v>38718</v>
      </c>
      <c r="H4" s="3">
        <v>38718</v>
      </c>
      <c r="I4" s="3">
        <v>38739</v>
      </c>
      <c r="J4" s="3">
        <v>38739</v>
      </c>
      <c r="K4" s="3">
        <v>38774</v>
      </c>
      <c r="L4" s="3">
        <v>38774</v>
      </c>
      <c r="M4" s="4" t="s">
        <v>26</v>
      </c>
    </row>
    <row r="5" spans="1:13" s="8" customFormat="1" ht="19.5" customHeight="1">
      <c r="A5" s="10">
        <v>1</v>
      </c>
      <c r="B5" s="11" t="s">
        <v>121</v>
      </c>
      <c r="C5" s="11" t="s">
        <v>77</v>
      </c>
      <c r="D5" s="11" t="s">
        <v>138</v>
      </c>
      <c r="E5" s="19">
        <v>294.65</v>
      </c>
      <c r="F5" s="20">
        <v>282.9</v>
      </c>
      <c r="G5" s="19">
        <v>304.5</v>
      </c>
      <c r="H5" s="19">
        <v>304</v>
      </c>
      <c r="I5" s="20">
        <v>273.25</v>
      </c>
      <c r="J5" s="7">
        <v>255.75</v>
      </c>
      <c r="K5" s="19">
        <v>302.25</v>
      </c>
      <c r="L5" s="19">
        <v>294.8</v>
      </c>
      <c r="M5" s="17">
        <f>E5+G5+H5+K5+L5</f>
        <v>1500.2</v>
      </c>
    </row>
    <row r="6" spans="1:13" s="8" customFormat="1" ht="19.5" customHeight="1">
      <c r="A6" s="10">
        <v>2</v>
      </c>
      <c r="B6" s="11" t="s">
        <v>131</v>
      </c>
      <c r="C6" s="11" t="s">
        <v>77</v>
      </c>
      <c r="D6" s="11" t="s">
        <v>138</v>
      </c>
      <c r="E6" s="19">
        <v>293.8</v>
      </c>
      <c r="F6" s="7" t="s">
        <v>23</v>
      </c>
      <c r="G6" s="19">
        <v>305.2</v>
      </c>
      <c r="H6" s="19">
        <v>299</v>
      </c>
      <c r="I6" s="19">
        <v>300.25</v>
      </c>
      <c r="J6" s="20">
        <v>269.45</v>
      </c>
      <c r="K6" s="19">
        <v>290.8</v>
      </c>
      <c r="L6" s="7">
        <v>281.2</v>
      </c>
      <c r="M6" s="17">
        <f>E6+G6+H6+I6+K6</f>
        <v>1489.05</v>
      </c>
    </row>
    <row r="7" spans="1:13" s="8" customFormat="1" ht="19.5" customHeight="1">
      <c r="A7" s="10">
        <v>3</v>
      </c>
      <c r="B7" s="11" t="s">
        <v>130</v>
      </c>
      <c r="C7" s="11" t="s">
        <v>77</v>
      </c>
      <c r="D7" s="11" t="s">
        <v>138</v>
      </c>
      <c r="E7" s="19">
        <v>296.75</v>
      </c>
      <c r="F7" s="19">
        <v>291.75</v>
      </c>
      <c r="G7" s="19">
        <v>284.75</v>
      </c>
      <c r="H7" s="7">
        <v>226</v>
      </c>
      <c r="I7" s="19">
        <v>302.15</v>
      </c>
      <c r="J7" s="19">
        <v>299.5</v>
      </c>
      <c r="K7" s="7">
        <v>278.95</v>
      </c>
      <c r="L7" s="7">
        <v>221</v>
      </c>
      <c r="M7" s="17">
        <f>E7+F7+G7+I7+J7</f>
        <v>1474.9</v>
      </c>
    </row>
    <row r="8" spans="1:13" s="8" customFormat="1" ht="19.5" customHeight="1">
      <c r="A8" s="10"/>
      <c r="B8" s="11" t="s">
        <v>134</v>
      </c>
      <c r="C8" s="11" t="s">
        <v>77</v>
      </c>
      <c r="D8" s="11" t="s">
        <v>138</v>
      </c>
      <c r="E8" s="20">
        <v>212</v>
      </c>
      <c r="F8" s="7">
        <v>184</v>
      </c>
      <c r="G8" s="19">
        <v>305.25</v>
      </c>
      <c r="H8" s="19">
        <v>291.1</v>
      </c>
      <c r="I8" s="19">
        <v>288.55</v>
      </c>
      <c r="J8" s="20">
        <v>249.9</v>
      </c>
      <c r="K8" s="19">
        <v>290.65</v>
      </c>
      <c r="L8" s="19">
        <v>288.45</v>
      </c>
      <c r="M8" s="17">
        <f>G8+H8+I8+K8+L8</f>
        <v>1464.0000000000002</v>
      </c>
    </row>
    <row r="9" spans="1:13" s="8" customFormat="1" ht="19.5" customHeight="1">
      <c r="A9" s="10"/>
      <c r="B9" s="11" t="s">
        <v>128</v>
      </c>
      <c r="C9" s="11" t="s">
        <v>86</v>
      </c>
      <c r="D9" s="11"/>
      <c r="E9" s="19">
        <v>298.7</v>
      </c>
      <c r="F9" s="19">
        <v>270.4</v>
      </c>
      <c r="G9" s="19">
        <v>301.95</v>
      </c>
      <c r="H9" s="19">
        <v>216</v>
      </c>
      <c r="I9" s="19">
        <v>259.45</v>
      </c>
      <c r="J9" s="7">
        <v>196</v>
      </c>
      <c r="K9" s="7" t="s">
        <v>23</v>
      </c>
      <c r="L9" s="7" t="s">
        <v>23</v>
      </c>
      <c r="M9" s="17">
        <f>E9+G9+F9+H9+I9</f>
        <v>1346.5</v>
      </c>
    </row>
    <row r="10" spans="1:13" s="8" customFormat="1" ht="19.5" customHeight="1">
      <c r="A10" s="10"/>
      <c r="B10" s="11" t="s">
        <v>137</v>
      </c>
      <c r="C10" s="11" t="s">
        <v>77</v>
      </c>
      <c r="D10" s="11" t="s">
        <v>138</v>
      </c>
      <c r="E10" s="20">
        <v>164</v>
      </c>
      <c r="F10" s="7" t="s">
        <v>23</v>
      </c>
      <c r="G10" s="19">
        <v>302.7</v>
      </c>
      <c r="H10" s="19">
        <v>294.2</v>
      </c>
      <c r="I10" s="19">
        <v>289.9</v>
      </c>
      <c r="J10" s="19">
        <v>196</v>
      </c>
      <c r="K10" s="19">
        <v>222</v>
      </c>
      <c r="L10" s="20">
        <v>174</v>
      </c>
      <c r="M10" s="17">
        <f>G10+H10+I10+J10+L10</f>
        <v>1256.8</v>
      </c>
    </row>
    <row r="11" spans="1:13" s="8" customFormat="1" ht="19.5" customHeight="1">
      <c r="A11" s="10"/>
      <c r="B11" s="11" t="s">
        <v>129</v>
      </c>
      <c r="C11" s="11" t="s">
        <v>77</v>
      </c>
      <c r="D11" s="11" t="s">
        <v>138</v>
      </c>
      <c r="E11" s="7">
        <v>301.6</v>
      </c>
      <c r="F11" s="7" t="s">
        <v>23</v>
      </c>
      <c r="G11" s="7">
        <v>226</v>
      </c>
      <c r="H11" s="7" t="s">
        <v>23</v>
      </c>
      <c r="I11" s="7">
        <v>301.35</v>
      </c>
      <c r="J11" s="7">
        <v>292.75</v>
      </c>
      <c r="K11" s="7" t="s">
        <v>23</v>
      </c>
      <c r="L11" s="7" t="s">
        <v>23</v>
      </c>
      <c r="M11" s="17">
        <f>SUM(E11:L11)</f>
        <v>1121.7</v>
      </c>
    </row>
    <row r="12" spans="1:13" s="8" customFormat="1" ht="19.5" customHeight="1">
      <c r="A12" s="10"/>
      <c r="B12" s="11" t="s">
        <v>103</v>
      </c>
      <c r="C12" s="11" t="s">
        <v>77</v>
      </c>
      <c r="D12" s="11" t="s">
        <v>138</v>
      </c>
      <c r="E12" s="7" t="s">
        <v>23</v>
      </c>
      <c r="F12" s="7" t="s">
        <v>23</v>
      </c>
      <c r="G12" s="19">
        <v>186</v>
      </c>
      <c r="H12" s="7">
        <v>169</v>
      </c>
      <c r="I12" s="19">
        <v>250.25</v>
      </c>
      <c r="J12" s="19">
        <v>184</v>
      </c>
      <c r="K12" s="19">
        <v>246.05</v>
      </c>
      <c r="L12" s="19">
        <v>216</v>
      </c>
      <c r="M12" s="17">
        <f>G12+I12+J12+K12+L12</f>
        <v>1082.3</v>
      </c>
    </row>
    <row r="13" spans="1:13" s="8" customFormat="1" ht="19.5" customHeight="1">
      <c r="A13" s="10"/>
      <c r="B13" s="11" t="s">
        <v>102</v>
      </c>
      <c r="C13" s="11" t="s">
        <v>86</v>
      </c>
      <c r="D13" s="11"/>
      <c r="E13" s="7" t="s">
        <v>23</v>
      </c>
      <c r="F13" s="7" t="s">
        <v>23</v>
      </c>
      <c r="G13" s="7">
        <v>226</v>
      </c>
      <c r="H13" s="7">
        <v>211</v>
      </c>
      <c r="I13" s="7">
        <v>212</v>
      </c>
      <c r="J13" s="7" t="s">
        <v>23</v>
      </c>
      <c r="K13" s="7" t="s">
        <v>23</v>
      </c>
      <c r="L13" s="7" t="s">
        <v>23</v>
      </c>
      <c r="M13" s="17">
        <f aca="true" t="shared" si="0" ref="M13:M25">SUM(E13:L13)</f>
        <v>649</v>
      </c>
    </row>
    <row r="14" spans="1:13" s="8" customFormat="1" ht="19.5" customHeight="1">
      <c r="A14" s="10"/>
      <c r="B14" s="11" t="s">
        <v>88</v>
      </c>
      <c r="C14" s="11" t="s">
        <v>77</v>
      </c>
      <c r="D14" s="11"/>
      <c r="E14" s="7" t="s">
        <v>23</v>
      </c>
      <c r="F14" s="7" t="s">
        <v>23</v>
      </c>
      <c r="G14" s="7" t="s">
        <v>23</v>
      </c>
      <c r="H14" s="7" t="s">
        <v>23</v>
      </c>
      <c r="I14" s="7">
        <v>303.7</v>
      </c>
      <c r="J14" s="7">
        <v>291.8</v>
      </c>
      <c r="K14" s="7" t="s">
        <v>23</v>
      </c>
      <c r="L14" s="7" t="s">
        <v>23</v>
      </c>
      <c r="M14" s="17">
        <f t="shared" si="0"/>
        <v>595.5</v>
      </c>
    </row>
    <row r="15" spans="1:13" s="8" customFormat="1" ht="19.5" customHeight="1">
      <c r="A15" s="10"/>
      <c r="B15" s="11" t="s">
        <v>133</v>
      </c>
      <c r="C15" s="11" t="s">
        <v>77</v>
      </c>
      <c r="D15" s="11" t="s">
        <v>138</v>
      </c>
      <c r="E15" s="7">
        <v>278.8</v>
      </c>
      <c r="F15" s="7">
        <v>254.4</v>
      </c>
      <c r="G15" s="7" t="s">
        <v>23</v>
      </c>
      <c r="H15" s="7" t="s">
        <v>23</v>
      </c>
      <c r="I15" s="7" t="s">
        <v>23</v>
      </c>
      <c r="J15" s="7" t="s">
        <v>23</v>
      </c>
      <c r="K15" s="7" t="s">
        <v>23</v>
      </c>
      <c r="L15" s="7" t="s">
        <v>23</v>
      </c>
      <c r="M15" s="17">
        <f t="shared" si="0"/>
        <v>533.2</v>
      </c>
    </row>
    <row r="16" spans="1:13" s="8" customFormat="1" ht="19.5" customHeight="1">
      <c r="A16" s="10"/>
      <c r="B16" s="11" t="s">
        <v>13</v>
      </c>
      <c r="C16" s="11" t="s">
        <v>77</v>
      </c>
      <c r="D16" s="11"/>
      <c r="E16" s="7">
        <v>302.85</v>
      </c>
      <c r="F16" s="7">
        <v>226</v>
      </c>
      <c r="G16" s="7" t="s">
        <v>23</v>
      </c>
      <c r="H16" s="7" t="s">
        <v>23</v>
      </c>
      <c r="I16" s="7" t="s">
        <v>23</v>
      </c>
      <c r="J16" s="7" t="s">
        <v>23</v>
      </c>
      <c r="K16" s="7" t="s">
        <v>23</v>
      </c>
      <c r="L16" s="7" t="s">
        <v>23</v>
      </c>
      <c r="M16" s="17">
        <f t="shared" si="0"/>
        <v>528.85</v>
      </c>
    </row>
    <row r="17" spans="1:13" s="8" customFormat="1" ht="19.5" customHeight="1">
      <c r="A17" s="10"/>
      <c r="B17" s="11" t="s">
        <v>135</v>
      </c>
      <c r="C17" s="11" t="s">
        <v>77</v>
      </c>
      <c r="D17" s="11" t="s">
        <v>138</v>
      </c>
      <c r="E17" s="7">
        <v>184</v>
      </c>
      <c r="F17" s="7" t="s">
        <v>23</v>
      </c>
      <c r="G17" s="7">
        <v>216</v>
      </c>
      <c r="H17" s="7" t="s">
        <v>23</v>
      </c>
      <c r="I17" s="7" t="s">
        <v>23</v>
      </c>
      <c r="J17" s="7" t="s">
        <v>23</v>
      </c>
      <c r="K17" s="7" t="s">
        <v>23</v>
      </c>
      <c r="L17" s="7" t="s">
        <v>23</v>
      </c>
      <c r="M17" s="17">
        <f t="shared" si="0"/>
        <v>400</v>
      </c>
    </row>
    <row r="18" spans="1:13" s="8" customFormat="1" ht="19.5" customHeight="1">
      <c r="A18" s="10"/>
      <c r="B18" s="11" t="s">
        <v>101</v>
      </c>
      <c r="C18" s="8" t="s">
        <v>87</v>
      </c>
      <c r="D18" s="11"/>
      <c r="E18" s="7" t="s">
        <v>23</v>
      </c>
      <c r="F18" s="7" t="s">
        <v>23</v>
      </c>
      <c r="G18" s="7">
        <v>230.8</v>
      </c>
      <c r="H18" s="7">
        <v>164</v>
      </c>
      <c r="I18" s="7" t="s">
        <v>23</v>
      </c>
      <c r="J18" s="7" t="s">
        <v>23</v>
      </c>
      <c r="K18" s="7" t="s">
        <v>23</v>
      </c>
      <c r="L18" s="7" t="s">
        <v>23</v>
      </c>
      <c r="M18" s="17">
        <f t="shared" si="0"/>
        <v>394.8</v>
      </c>
    </row>
    <row r="19" spans="1:13" s="8" customFormat="1" ht="19.5" customHeight="1">
      <c r="A19" s="10"/>
      <c r="B19" s="11" t="s">
        <v>136</v>
      </c>
      <c r="C19" s="11" t="s">
        <v>77</v>
      </c>
      <c r="D19" s="11" t="s">
        <v>138</v>
      </c>
      <c r="E19" s="7">
        <v>174</v>
      </c>
      <c r="F19" s="7">
        <v>160</v>
      </c>
      <c r="G19" s="7" t="s">
        <v>23</v>
      </c>
      <c r="H19" s="7" t="s">
        <v>23</v>
      </c>
      <c r="I19" s="7" t="s">
        <v>23</v>
      </c>
      <c r="J19" s="7" t="s">
        <v>23</v>
      </c>
      <c r="K19" s="7" t="s">
        <v>23</v>
      </c>
      <c r="L19" s="7" t="s">
        <v>23</v>
      </c>
      <c r="M19" s="17">
        <f t="shared" si="0"/>
        <v>334</v>
      </c>
    </row>
    <row r="20" spans="1:13" s="8" customFormat="1" ht="19.5" customHeight="1">
      <c r="A20" s="10"/>
      <c r="B20" s="11" t="s">
        <v>132</v>
      </c>
      <c r="C20" s="11" t="s">
        <v>86</v>
      </c>
      <c r="D20" s="11" t="s">
        <v>138</v>
      </c>
      <c r="E20" s="7">
        <v>279.3</v>
      </c>
      <c r="F20" s="7" t="s">
        <v>23</v>
      </c>
      <c r="G20" s="7" t="s">
        <v>23</v>
      </c>
      <c r="H20" s="7" t="s">
        <v>23</v>
      </c>
      <c r="I20" s="7" t="s">
        <v>23</v>
      </c>
      <c r="J20" s="7" t="s">
        <v>23</v>
      </c>
      <c r="K20" s="7" t="s">
        <v>23</v>
      </c>
      <c r="L20" s="7" t="s">
        <v>23</v>
      </c>
      <c r="M20" s="17">
        <f t="shared" si="0"/>
        <v>279.3</v>
      </c>
    </row>
    <row r="21" spans="1:13" s="8" customFormat="1" ht="19.5" customHeight="1">
      <c r="A21" s="10"/>
      <c r="B21" s="11" t="s">
        <v>115</v>
      </c>
      <c r="C21" s="11" t="s">
        <v>77</v>
      </c>
      <c r="D21" s="11" t="s">
        <v>138</v>
      </c>
      <c r="E21" s="7" t="s">
        <v>23</v>
      </c>
      <c r="F21" s="7" t="s">
        <v>23</v>
      </c>
      <c r="G21" s="7" t="s">
        <v>23</v>
      </c>
      <c r="H21" s="7" t="s">
        <v>23</v>
      </c>
      <c r="I21" s="7" t="s">
        <v>23</v>
      </c>
      <c r="J21" s="7" t="s">
        <v>23</v>
      </c>
      <c r="K21" s="7">
        <v>226</v>
      </c>
      <c r="L21" s="7" t="s">
        <v>23</v>
      </c>
      <c r="M21" s="17">
        <f t="shared" si="0"/>
        <v>226</v>
      </c>
    </row>
    <row r="22" spans="1:13" s="8" customFormat="1" ht="19.5" customHeight="1">
      <c r="A22" s="10"/>
      <c r="B22" s="11" t="s">
        <v>89</v>
      </c>
      <c r="C22" s="11" t="s">
        <v>86</v>
      </c>
      <c r="D22" s="11"/>
      <c r="E22" s="7" t="s">
        <v>23</v>
      </c>
      <c r="F22" s="7" t="s">
        <v>23</v>
      </c>
      <c r="G22" s="7" t="s">
        <v>23</v>
      </c>
      <c r="H22" s="7" t="s">
        <v>23</v>
      </c>
      <c r="I22" s="7">
        <v>206</v>
      </c>
      <c r="J22" s="7" t="s">
        <v>23</v>
      </c>
      <c r="K22" s="7" t="s">
        <v>23</v>
      </c>
      <c r="L22" s="7" t="s">
        <v>23</v>
      </c>
      <c r="M22" s="17">
        <f t="shared" si="0"/>
        <v>206</v>
      </c>
    </row>
    <row r="23" spans="1:13" s="8" customFormat="1" ht="19.5" customHeight="1">
      <c r="A23" s="10"/>
      <c r="B23" s="11" t="s">
        <v>7</v>
      </c>
      <c r="C23" s="11" t="s">
        <v>86</v>
      </c>
      <c r="D23" s="11" t="s">
        <v>138</v>
      </c>
      <c r="E23" s="7">
        <v>161</v>
      </c>
      <c r="F23" s="7" t="s">
        <v>23</v>
      </c>
      <c r="G23" s="7" t="s">
        <v>23</v>
      </c>
      <c r="H23" s="7" t="s">
        <v>23</v>
      </c>
      <c r="I23" s="7" t="s">
        <v>23</v>
      </c>
      <c r="J23" s="7" t="s">
        <v>23</v>
      </c>
      <c r="K23" s="7" t="s">
        <v>23</v>
      </c>
      <c r="L23" s="7" t="s">
        <v>23</v>
      </c>
      <c r="M23" s="17">
        <f t="shared" si="0"/>
        <v>161</v>
      </c>
    </row>
    <row r="24" spans="1:13" s="8" customFormat="1" ht="19.5" customHeight="1">
      <c r="A24" s="10"/>
      <c r="B24" s="11" t="s">
        <v>28</v>
      </c>
      <c r="C24" s="11" t="s">
        <v>85</v>
      </c>
      <c r="D24" s="11"/>
      <c r="E24" s="7">
        <v>100</v>
      </c>
      <c r="F24" s="7" t="s">
        <v>23</v>
      </c>
      <c r="G24" s="7" t="s">
        <v>23</v>
      </c>
      <c r="H24" s="7" t="s">
        <v>23</v>
      </c>
      <c r="I24" s="7" t="s">
        <v>23</v>
      </c>
      <c r="J24" s="7" t="s">
        <v>23</v>
      </c>
      <c r="K24" s="7" t="s">
        <v>23</v>
      </c>
      <c r="L24" s="7" t="s">
        <v>23</v>
      </c>
      <c r="M24" s="17">
        <f t="shared" si="0"/>
        <v>100</v>
      </c>
    </row>
    <row r="25" spans="1:13" s="8" customFormat="1" ht="19.5" customHeight="1">
      <c r="A25" s="10"/>
      <c r="B25" s="11" t="s">
        <v>90</v>
      </c>
      <c r="C25" s="11" t="s">
        <v>85</v>
      </c>
      <c r="D25" s="11"/>
      <c r="E25" s="7" t="s">
        <v>23</v>
      </c>
      <c r="F25" s="7" t="s">
        <v>23</v>
      </c>
      <c r="G25" s="7" t="s">
        <v>23</v>
      </c>
      <c r="H25" s="7" t="s">
        <v>23</v>
      </c>
      <c r="I25" s="7">
        <v>75</v>
      </c>
      <c r="J25" s="7" t="s">
        <v>23</v>
      </c>
      <c r="K25" s="7" t="s">
        <v>23</v>
      </c>
      <c r="L25" s="7" t="s">
        <v>23</v>
      </c>
      <c r="M25" s="17">
        <f t="shared" si="0"/>
        <v>75</v>
      </c>
    </row>
    <row r="27" spans="2:3" ht="19.5" customHeight="1">
      <c r="B27" s="18" t="s">
        <v>109</v>
      </c>
      <c r="C27" s="18"/>
    </row>
    <row r="28" spans="2:3" ht="19.5" customHeight="1">
      <c r="B28" s="9"/>
      <c r="C28" s="9"/>
    </row>
  </sheetData>
  <printOptions/>
  <pageMargins left="0.75" right="0.75" top="1" bottom="1" header="0.5" footer="0.5"/>
  <pageSetup fitToHeight="1" fitToWidth="1" orientation="landscape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1">
      <selection activeCell="D14" sqref="D14"/>
    </sheetView>
  </sheetViews>
  <sheetFormatPr defaultColWidth="11.00390625" defaultRowHeight="19.5" customHeight="1"/>
  <cols>
    <col min="1" max="1" width="5.125" style="5" bestFit="1" customWidth="1"/>
    <col min="2" max="2" width="18.00390625" style="5" bestFit="1" customWidth="1"/>
    <col min="3" max="3" width="20.25390625" style="5" bestFit="1" customWidth="1"/>
    <col min="4" max="4" width="7.375" style="5" bestFit="1" customWidth="1"/>
    <col min="5" max="6" width="7.625" style="5" bestFit="1" customWidth="1"/>
    <col min="7" max="8" width="6.625" style="5" bestFit="1" customWidth="1"/>
    <col min="9" max="12" width="7.375" style="5" bestFit="1" customWidth="1"/>
    <col min="13" max="13" width="8.125" style="5" bestFit="1" customWidth="1"/>
    <col min="14" max="14" width="20.00390625" style="5" bestFit="1" customWidth="1"/>
    <col min="15" max="16384" width="10.75390625" style="5" customWidth="1"/>
  </cols>
  <sheetData>
    <row r="1" ht="19.5" customHeight="1">
      <c r="A1" s="5" t="s">
        <v>34</v>
      </c>
    </row>
    <row r="2" ht="19.5" customHeight="1">
      <c r="A2" s="5" t="s">
        <v>41</v>
      </c>
    </row>
    <row r="4" spans="1:13" ht="19.5" customHeight="1">
      <c r="A4" s="14" t="s">
        <v>27</v>
      </c>
      <c r="B4" s="14" t="s">
        <v>21</v>
      </c>
      <c r="C4" s="14" t="s">
        <v>76</v>
      </c>
      <c r="D4" s="14" t="s">
        <v>22</v>
      </c>
      <c r="E4" s="15">
        <v>38697</v>
      </c>
      <c r="F4" s="15">
        <v>38697</v>
      </c>
      <c r="G4" s="15">
        <v>38718</v>
      </c>
      <c r="H4" s="15">
        <v>38718</v>
      </c>
      <c r="I4" s="15">
        <v>38739</v>
      </c>
      <c r="J4" s="15">
        <v>38739</v>
      </c>
      <c r="K4" s="15">
        <v>38774</v>
      </c>
      <c r="L4" s="15">
        <v>38774</v>
      </c>
      <c r="M4" s="16" t="s">
        <v>26</v>
      </c>
    </row>
    <row r="5" spans="1:13" s="8" customFormat="1" ht="19.5" customHeight="1">
      <c r="A5" s="11">
        <v>1</v>
      </c>
      <c r="B5" s="11" t="s">
        <v>12</v>
      </c>
      <c r="C5" s="11" t="s">
        <v>81</v>
      </c>
      <c r="D5" s="11" t="s">
        <v>138</v>
      </c>
      <c r="E5" s="19">
        <v>298.25</v>
      </c>
      <c r="F5" s="7" t="s">
        <v>23</v>
      </c>
      <c r="G5" s="20">
        <v>184</v>
      </c>
      <c r="H5" s="20">
        <v>179</v>
      </c>
      <c r="I5" s="19">
        <v>300.55</v>
      </c>
      <c r="J5" s="19">
        <v>297.1</v>
      </c>
      <c r="K5" s="19">
        <v>294.4</v>
      </c>
      <c r="L5" s="19">
        <v>262.3</v>
      </c>
      <c r="M5" s="7">
        <f>E5+I5+J5+K5+L5</f>
        <v>1452.6</v>
      </c>
    </row>
    <row r="6" spans="1:13" s="8" customFormat="1" ht="19.5" customHeight="1">
      <c r="A6" s="11">
        <v>2</v>
      </c>
      <c r="B6" s="11" t="s">
        <v>8</v>
      </c>
      <c r="C6" s="11" t="s">
        <v>81</v>
      </c>
      <c r="D6" s="11" t="s">
        <v>138</v>
      </c>
      <c r="E6" s="19">
        <v>287.8</v>
      </c>
      <c r="F6" s="19">
        <v>274.15</v>
      </c>
      <c r="G6" s="19">
        <v>273.5</v>
      </c>
      <c r="H6" s="20">
        <v>221</v>
      </c>
      <c r="I6" s="20">
        <v>223.95</v>
      </c>
      <c r="J6" s="7">
        <v>159</v>
      </c>
      <c r="K6" s="19">
        <v>288.7</v>
      </c>
      <c r="L6" s="19">
        <v>284.25</v>
      </c>
      <c r="M6" s="7">
        <f>E6+F6+G6+K6+L6</f>
        <v>1408.4</v>
      </c>
    </row>
    <row r="7" spans="1:13" s="8" customFormat="1" ht="19.5" customHeight="1">
      <c r="A7" s="11">
        <v>3</v>
      </c>
      <c r="B7" s="11" t="s">
        <v>112</v>
      </c>
      <c r="C7" s="11" t="s">
        <v>81</v>
      </c>
      <c r="D7" s="11" t="s">
        <v>138</v>
      </c>
      <c r="E7" s="7" t="s">
        <v>23</v>
      </c>
      <c r="F7" s="7" t="s">
        <v>23</v>
      </c>
      <c r="G7" s="19">
        <v>251</v>
      </c>
      <c r="H7" s="7">
        <v>249.9</v>
      </c>
      <c r="I7" s="19">
        <v>290.35</v>
      </c>
      <c r="J7" s="19">
        <v>280.25</v>
      </c>
      <c r="K7" s="19">
        <v>288.45</v>
      </c>
      <c r="L7" s="19">
        <v>254.85</v>
      </c>
      <c r="M7" s="7">
        <f>G7+I7+J7+K7+L7</f>
        <v>1364.8999999999999</v>
      </c>
    </row>
    <row r="8" spans="1:13" s="8" customFormat="1" ht="19.5" customHeight="1">
      <c r="A8" s="11"/>
      <c r="B8" s="11" t="s">
        <v>9</v>
      </c>
      <c r="C8" s="11" t="s">
        <v>91</v>
      </c>
      <c r="D8" s="11" t="s">
        <v>138</v>
      </c>
      <c r="E8" s="7">
        <v>285.35</v>
      </c>
      <c r="F8" s="7" t="s">
        <v>23</v>
      </c>
      <c r="G8" s="7">
        <v>268</v>
      </c>
      <c r="H8" s="7" t="s">
        <v>23</v>
      </c>
      <c r="I8" s="7" t="s">
        <v>23</v>
      </c>
      <c r="J8" s="7" t="s">
        <v>23</v>
      </c>
      <c r="K8" s="7">
        <v>280.8</v>
      </c>
      <c r="L8" s="7">
        <v>206</v>
      </c>
      <c r="M8" s="7">
        <f aca="true" t="shared" si="0" ref="M8:M16">SUM(E8:L8)</f>
        <v>1040.15</v>
      </c>
    </row>
    <row r="9" spans="1:13" s="8" customFormat="1" ht="19.5" customHeight="1">
      <c r="A9" s="11"/>
      <c r="B9" s="11" t="s">
        <v>111</v>
      </c>
      <c r="C9" s="11" t="s">
        <v>80</v>
      </c>
      <c r="D9" s="11"/>
      <c r="E9" s="7" t="s">
        <v>23</v>
      </c>
      <c r="F9" s="7" t="s">
        <v>23</v>
      </c>
      <c r="G9" s="7">
        <v>287.55</v>
      </c>
      <c r="H9" s="7">
        <v>216</v>
      </c>
      <c r="I9" s="7">
        <v>283.85</v>
      </c>
      <c r="J9" s="7">
        <v>147</v>
      </c>
      <c r="K9" s="7" t="s">
        <v>23</v>
      </c>
      <c r="L9" s="7" t="s">
        <v>23</v>
      </c>
      <c r="M9" s="7">
        <f t="shared" si="0"/>
        <v>934.4000000000001</v>
      </c>
    </row>
    <row r="10" spans="1:13" s="8" customFormat="1" ht="19.5" customHeight="1">
      <c r="A10" s="11"/>
      <c r="B10" s="11" t="s">
        <v>10</v>
      </c>
      <c r="C10" s="11" t="s">
        <v>81</v>
      </c>
      <c r="D10" s="11" t="s">
        <v>138</v>
      </c>
      <c r="E10" s="7">
        <v>266.05</v>
      </c>
      <c r="F10" s="7" t="s">
        <v>23</v>
      </c>
      <c r="G10" s="7" t="s">
        <v>23</v>
      </c>
      <c r="H10" s="7" t="s">
        <v>23</v>
      </c>
      <c r="I10" s="7" t="s">
        <v>23</v>
      </c>
      <c r="J10" s="7" t="s">
        <v>23</v>
      </c>
      <c r="K10" s="7">
        <v>262</v>
      </c>
      <c r="L10" s="7">
        <v>285.75</v>
      </c>
      <c r="M10" s="7">
        <f t="shared" si="0"/>
        <v>813.8</v>
      </c>
    </row>
    <row r="11" spans="1:13" s="8" customFormat="1" ht="19.5" customHeight="1">
      <c r="A11" s="11"/>
      <c r="B11" s="11" t="s">
        <v>11</v>
      </c>
      <c r="C11" s="11" t="s">
        <v>80</v>
      </c>
      <c r="D11" s="11" t="s">
        <v>138</v>
      </c>
      <c r="E11" s="7">
        <v>298.15</v>
      </c>
      <c r="F11" s="7" t="s">
        <v>23</v>
      </c>
      <c r="G11" s="7">
        <v>184</v>
      </c>
      <c r="H11" s="7" t="s">
        <v>23</v>
      </c>
      <c r="I11" s="7" t="s">
        <v>23</v>
      </c>
      <c r="J11" s="7" t="s">
        <v>23</v>
      </c>
      <c r="K11" s="7" t="s">
        <v>23</v>
      </c>
      <c r="L11" s="7" t="s">
        <v>23</v>
      </c>
      <c r="M11" s="7">
        <f t="shared" si="0"/>
        <v>482.15</v>
      </c>
    </row>
    <row r="12" spans="1:13" s="8" customFormat="1" ht="19.5" customHeight="1">
      <c r="A12" s="11"/>
      <c r="B12" s="11" t="s">
        <v>66</v>
      </c>
      <c r="C12" s="11" t="s">
        <v>81</v>
      </c>
      <c r="D12" s="11"/>
      <c r="E12" s="7" t="s">
        <v>23</v>
      </c>
      <c r="F12" s="7" t="s">
        <v>23</v>
      </c>
      <c r="G12" s="7" t="s">
        <v>23</v>
      </c>
      <c r="H12" s="7" t="s">
        <v>23</v>
      </c>
      <c r="I12" s="7">
        <v>285.95</v>
      </c>
      <c r="J12" s="11">
        <v>117</v>
      </c>
      <c r="K12" s="7" t="s">
        <v>23</v>
      </c>
      <c r="L12" s="7" t="s">
        <v>23</v>
      </c>
      <c r="M12" s="7">
        <f t="shared" si="0"/>
        <v>402.95</v>
      </c>
    </row>
    <row r="13" spans="1:13" s="8" customFormat="1" ht="19.5" customHeight="1">
      <c r="A13" s="11"/>
      <c r="B13" s="11" t="s">
        <v>1</v>
      </c>
      <c r="C13" s="11" t="s">
        <v>2</v>
      </c>
      <c r="D13" s="11" t="s">
        <v>138</v>
      </c>
      <c r="E13" s="7" t="s">
        <v>23</v>
      </c>
      <c r="F13" s="7" t="s">
        <v>23</v>
      </c>
      <c r="G13" s="7" t="s">
        <v>23</v>
      </c>
      <c r="H13" s="7" t="s">
        <v>23</v>
      </c>
      <c r="I13" s="7" t="s">
        <v>23</v>
      </c>
      <c r="J13" s="7" t="s">
        <v>23</v>
      </c>
      <c r="K13" s="7">
        <v>295.05</v>
      </c>
      <c r="L13" s="7" t="s">
        <v>23</v>
      </c>
      <c r="M13" s="7">
        <f t="shared" si="0"/>
        <v>295.05</v>
      </c>
    </row>
    <row r="14" spans="1:13" s="8" customFormat="1" ht="19.5" customHeight="1">
      <c r="A14" s="11"/>
      <c r="B14" s="11" t="s">
        <v>3</v>
      </c>
      <c r="C14" s="11" t="s">
        <v>82</v>
      </c>
      <c r="D14" s="11"/>
      <c r="E14" s="7" t="s">
        <v>23</v>
      </c>
      <c r="F14" s="7" t="s">
        <v>23</v>
      </c>
      <c r="G14" s="7" t="s">
        <v>23</v>
      </c>
      <c r="H14" s="7" t="s">
        <v>23</v>
      </c>
      <c r="I14" s="7" t="s">
        <v>23</v>
      </c>
      <c r="J14" s="22" t="s">
        <v>23</v>
      </c>
      <c r="K14" s="7">
        <v>290.2</v>
      </c>
      <c r="L14" s="7" t="s">
        <v>23</v>
      </c>
      <c r="M14" s="7">
        <f t="shared" si="0"/>
        <v>290.2</v>
      </c>
    </row>
    <row r="15" spans="1:14" s="8" customFormat="1" ht="19.5" customHeight="1">
      <c r="A15" s="6"/>
      <c r="B15" s="6" t="s">
        <v>4</v>
      </c>
      <c r="C15" s="6" t="s">
        <v>81</v>
      </c>
      <c r="D15" s="6"/>
      <c r="E15" s="21" t="s">
        <v>23</v>
      </c>
      <c r="F15" s="21" t="s">
        <v>23</v>
      </c>
      <c r="G15" s="21" t="s">
        <v>23</v>
      </c>
      <c r="H15" s="21" t="s">
        <v>23</v>
      </c>
      <c r="I15" s="21" t="s">
        <v>23</v>
      </c>
      <c r="J15" s="21" t="s">
        <v>23</v>
      </c>
      <c r="K15" s="21">
        <v>278.6</v>
      </c>
      <c r="L15" s="21" t="s">
        <v>23</v>
      </c>
      <c r="M15" s="7">
        <f t="shared" si="0"/>
        <v>278.6</v>
      </c>
      <c r="N15" s="5"/>
    </row>
    <row r="16" spans="1:13" s="8" customFormat="1" ht="19.5" customHeight="1">
      <c r="A16" s="11"/>
      <c r="B16" s="11" t="s">
        <v>47</v>
      </c>
      <c r="C16" s="11" t="s">
        <v>92</v>
      </c>
      <c r="D16" s="11" t="s">
        <v>138</v>
      </c>
      <c r="E16" s="7">
        <v>221</v>
      </c>
      <c r="F16" s="7" t="s">
        <v>23</v>
      </c>
      <c r="G16" s="7" t="s">
        <v>23</v>
      </c>
      <c r="H16" s="7" t="s">
        <v>23</v>
      </c>
      <c r="I16" s="7" t="s">
        <v>23</v>
      </c>
      <c r="J16" s="7" t="s">
        <v>23</v>
      </c>
      <c r="K16" s="7" t="s">
        <v>23</v>
      </c>
      <c r="L16" s="7" t="s">
        <v>23</v>
      </c>
      <c r="M16" s="7">
        <f t="shared" si="0"/>
        <v>221</v>
      </c>
    </row>
    <row r="18" spans="2:3" ht="19.5" customHeight="1">
      <c r="B18" s="18" t="s">
        <v>110</v>
      </c>
      <c r="C18" s="18"/>
    </row>
    <row r="19" spans="2:3" ht="19.5" customHeight="1">
      <c r="B19" s="9"/>
      <c r="C19" s="9"/>
    </row>
  </sheetData>
  <printOptions/>
  <pageMargins left="0.75" right="0.75" top="1" bottom="1" header="0.5" footer="0.5"/>
  <pageSetup fitToHeight="1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 Steinbach</dc:creator>
  <cp:keywords/>
  <dc:description/>
  <cp:lastModifiedBy>Teri Steinbach</cp:lastModifiedBy>
  <cp:lastPrinted>2010-02-26T22:38:22Z</cp:lastPrinted>
  <dcterms:created xsi:type="dcterms:W3CDTF">2007-10-07T22:18:49Z</dcterms:created>
  <cp:category/>
  <cp:version/>
  <cp:contentType/>
  <cp:contentStatus/>
</cp:coreProperties>
</file>