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date1904="1" showInkAnnotation="0" checkCompatibility="1" autoCompressPictures="0"/>
  <bookViews>
    <workbookView xWindow="-80" yWindow="0" windowWidth="25640" windowHeight="14740" tabRatio="663"/>
  </bookViews>
  <sheets>
    <sheet name="DF" sheetId="3" r:id="rId1"/>
    <sheet name="DP" sheetId="4" r:id="rId2"/>
    <sheet name="OF" sheetId="6" r:id="rId3"/>
    <sheet name="OP" sheetId="7" r:id="rId4"/>
    <sheet name="PF" sheetId="5" r:id="rId5"/>
    <sheet name="PP" sheetId="9" r:id="rId6"/>
    <sheet name="SF" sheetId="1" r:id="rId7"/>
    <sheet name="SP" sheetId="2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5" l="1"/>
  <c r="O9" i="1"/>
  <c r="O15" i="1"/>
  <c r="O10" i="1"/>
  <c r="O8" i="1"/>
  <c r="O7" i="1"/>
  <c r="O5" i="1"/>
  <c r="O6" i="1"/>
  <c r="O8" i="2"/>
  <c r="O9" i="2"/>
  <c r="O16" i="2"/>
  <c r="O14" i="2"/>
  <c r="O7" i="2"/>
  <c r="O6" i="2"/>
  <c r="O5" i="2"/>
  <c r="O6" i="9"/>
  <c r="O5" i="9"/>
  <c r="O7" i="9"/>
  <c r="O13" i="5"/>
  <c r="O12" i="5"/>
  <c r="O11" i="5"/>
  <c r="O10" i="5"/>
  <c r="O9" i="5"/>
  <c r="O7" i="5"/>
  <c r="O6" i="5"/>
  <c r="O9" i="7"/>
  <c r="O10" i="7"/>
  <c r="O6" i="7"/>
  <c r="O8" i="7"/>
  <c r="O7" i="7"/>
  <c r="O5" i="7"/>
  <c r="O17" i="7"/>
  <c r="O13" i="7"/>
  <c r="O16" i="7"/>
  <c r="O18" i="7"/>
  <c r="O5" i="6"/>
  <c r="O5" i="5"/>
  <c r="O10" i="6"/>
  <c r="O7" i="6"/>
  <c r="O6" i="6"/>
  <c r="O9" i="6"/>
  <c r="O16" i="6"/>
  <c r="O17" i="6"/>
  <c r="O22" i="6"/>
  <c r="O8" i="6"/>
  <c r="O25" i="6"/>
  <c r="O12" i="6"/>
  <c r="O11" i="6"/>
  <c r="O10" i="3"/>
  <c r="O15" i="3"/>
  <c r="O8" i="3"/>
  <c r="O7" i="3"/>
  <c r="O9" i="3"/>
  <c r="O6" i="3"/>
  <c r="O5" i="3"/>
  <c r="O19" i="3"/>
  <c r="O13" i="4"/>
  <c r="O9" i="4"/>
  <c r="O7" i="4"/>
  <c r="O6" i="4"/>
  <c r="O5" i="4"/>
  <c r="O8" i="4"/>
  <c r="O15" i="7"/>
  <c r="O20" i="7"/>
  <c r="O14" i="5"/>
  <c r="O19" i="6"/>
  <c r="O13" i="6"/>
  <c r="O15" i="6"/>
  <c r="O18" i="6"/>
  <c r="O14" i="6"/>
  <c r="O24" i="6"/>
  <c r="O23" i="6"/>
  <c r="O20" i="6"/>
  <c r="O14" i="3"/>
  <c r="O11" i="2"/>
  <c r="O12" i="2"/>
  <c r="O10" i="2"/>
  <c r="O24" i="2"/>
  <c r="O18" i="2"/>
  <c r="O19" i="2"/>
  <c r="O27" i="2"/>
  <c r="O10" i="4"/>
  <c r="O12" i="4"/>
  <c r="O11" i="4"/>
  <c r="O18" i="4"/>
  <c r="O14" i="4"/>
  <c r="O15" i="4"/>
  <c r="O21" i="4"/>
  <c r="O16" i="4"/>
  <c r="O22" i="4"/>
  <c r="O17" i="4"/>
  <c r="O19" i="4"/>
  <c r="O20" i="4"/>
  <c r="O13" i="2"/>
  <c r="O15" i="2"/>
  <c r="O22" i="2"/>
  <c r="O23" i="2"/>
  <c r="O17" i="2"/>
  <c r="O21" i="2"/>
  <c r="O20" i="2"/>
  <c r="O25" i="2"/>
  <c r="O26" i="2"/>
  <c r="O12" i="1"/>
  <c r="O13" i="1"/>
  <c r="O14" i="1"/>
  <c r="O16" i="1"/>
  <c r="O17" i="1"/>
  <c r="O19" i="1"/>
  <c r="O11" i="1"/>
  <c r="O21" i="1"/>
  <c r="O22" i="1"/>
  <c r="O18" i="1"/>
  <c r="O20" i="1"/>
  <c r="O12" i="7"/>
  <c r="O14" i="7"/>
  <c r="O19" i="7"/>
  <c r="O11" i="7"/>
  <c r="O21" i="6"/>
  <c r="O11" i="3"/>
  <c r="O13" i="3"/>
  <c r="O18" i="3"/>
  <c r="O12" i="3"/>
  <c r="O20" i="3"/>
  <c r="O21" i="3"/>
  <c r="O16" i="3"/>
  <c r="O17" i="3"/>
  <c r="O24" i="4"/>
  <c r="O23" i="3"/>
  <c r="O24" i="1"/>
  <c r="O29" i="2"/>
</calcChain>
</file>

<file path=xl/sharedStrings.xml><?xml version="1.0" encoding="utf-8"?>
<sst xmlns="http://schemas.openxmlformats.org/spreadsheetml/2006/main" count="856" uniqueCount="130">
  <si>
    <t>WCHS DOG OF THE YEAR</t>
  </si>
  <si>
    <t>Single Flusher</t>
  </si>
  <si>
    <t>Rank</t>
  </si>
  <si>
    <t>Dog</t>
  </si>
  <si>
    <t>Breed</t>
  </si>
  <si>
    <t>DOY</t>
  </si>
  <si>
    <t>Dezi (Brost)</t>
  </si>
  <si>
    <t>Lab</t>
  </si>
  <si>
    <t>Tikka (Brost)</t>
  </si>
  <si>
    <t>Ruby (Lecher)</t>
  </si>
  <si>
    <t>Drake (Lecher)</t>
  </si>
  <si>
    <t>n/a</t>
  </si>
  <si>
    <t>Entries Toward DOY</t>
  </si>
  <si>
    <t>Ranking: Best 5 Scores</t>
  </si>
  <si>
    <t>Single Pointer</t>
  </si>
  <si>
    <t>German Shorthair</t>
  </si>
  <si>
    <t>Shrek (Jentzsch)</t>
  </si>
  <si>
    <t>Joey (Vonnahme)</t>
  </si>
  <si>
    <t>English Pointer</t>
  </si>
  <si>
    <t>German Wirehair</t>
  </si>
  <si>
    <t>Madelyn (Vonnahme)</t>
  </si>
  <si>
    <t>Llewellin Setter</t>
  </si>
  <si>
    <t>Trigger (Palmer)</t>
  </si>
  <si>
    <t>Mac (C. Barnsdale)</t>
  </si>
  <si>
    <t>Double Flusher</t>
  </si>
  <si>
    <t>Briley (Biesterveld)</t>
  </si>
  <si>
    <t>Double Pointer</t>
  </si>
  <si>
    <t>Bella (Foss)</t>
  </si>
  <si>
    <t>Puppy Flusher</t>
  </si>
  <si>
    <t>Winnie (Vaughn)</t>
  </si>
  <si>
    <t>Luna (Lecher)</t>
  </si>
  <si>
    <t>Open Flusher</t>
  </si>
  <si>
    <t>Rocky (Little)</t>
  </si>
  <si>
    <t>Sadie (Laux)</t>
  </si>
  <si>
    <t>Golden Retriever</t>
  </si>
  <si>
    <t>Nellie (Bochet)</t>
  </si>
  <si>
    <t>Boykin</t>
  </si>
  <si>
    <t>Open Pointer</t>
  </si>
  <si>
    <t>Misty (Gluck)</t>
  </si>
  <si>
    <t>Lily (Z. Foss)</t>
  </si>
  <si>
    <t>Lincoln (Z. Foss)</t>
  </si>
  <si>
    <t>Bella (T. Foss)</t>
  </si>
  <si>
    <t>Cher (O'Connell)</t>
  </si>
  <si>
    <t>Izzie (Bochet)</t>
  </si>
  <si>
    <t>English Setter</t>
  </si>
  <si>
    <t>Jackson (Hanson)</t>
  </si>
  <si>
    <t>Jake (Kerstner)</t>
  </si>
  <si>
    <t>Sunny (O'Connell)</t>
  </si>
  <si>
    <t>DJ (Turnquist)</t>
  </si>
  <si>
    <t>Ditka (Goessl)</t>
  </si>
  <si>
    <t>Fancy (Ruether)</t>
  </si>
  <si>
    <t>Puppy Pointer</t>
  </si>
  <si>
    <t>Double Flusher DOY Awards: Trophies and Prize Pool to Champion and Reserve Champion</t>
  </si>
  <si>
    <t>Double Pointer DOY Awards: Trophies and Prize Pool to Champion and Reserve Champion</t>
  </si>
  <si>
    <t>Open Flusher DOY Awards: Trophies to Champion and Reserve Champion, as well as 270 cal./scope/case to Champion</t>
  </si>
  <si>
    <t>Open Pointer DOY Awards: Trophies to Champion and Reserve Champion, as well as 270 cal./scope/case to Champion</t>
  </si>
  <si>
    <t>Puppy Flusher DOY Awards: Trophies to Champion and Reserve Champion</t>
  </si>
  <si>
    <t>Single Flusher DOY Awards: Trophies and Prize Pool to Champion and Reserve Champion</t>
  </si>
  <si>
    <t>Single Pointer DOY Awards: Trophies and Prize Pool to Champion and Reserve Champion</t>
  </si>
  <si>
    <t>James (Sipes)</t>
  </si>
  <si>
    <t>Cash (Sipes)</t>
  </si>
  <si>
    <t>Tikka (C. Brost)</t>
  </si>
  <si>
    <t>Ellie (Henrichs)</t>
  </si>
  <si>
    <t>Ratchet (Gonyo)</t>
  </si>
  <si>
    <t>Springer</t>
  </si>
  <si>
    <t>Annie (Rollins)</t>
  </si>
  <si>
    <t>Clumber</t>
  </si>
  <si>
    <t>Indy (J. Kimmes)</t>
  </si>
  <si>
    <t>Gus (Dhein)</t>
  </si>
  <si>
    <t>Dora (Gonyo)</t>
  </si>
  <si>
    <t>Abby (Gluck)</t>
  </si>
  <si>
    <t>Madelyn (C. Brost)</t>
  </si>
  <si>
    <t>Remi (Vaughn)</t>
  </si>
  <si>
    <t>Gypsy (Vaughn)</t>
  </si>
  <si>
    <t>Ivy (Trzebiatowski)</t>
  </si>
  <si>
    <t>Brandy (Hanson)</t>
  </si>
  <si>
    <t>Deion (Birkenholz)</t>
  </si>
  <si>
    <t>Louie (Sweeney)</t>
  </si>
  <si>
    <t>Sparrow (Birkenholz)</t>
  </si>
  <si>
    <t>Cali (Sweeney)</t>
  </si>
  <si>
    <t>Morgan (Bainter)</t>
  </si>
  <si>
    <t>Tilly (Lecher)</t>
  </si>
  <si>
    <t>Storm (Kerstetter)</t>
  </si>
  <si>
    <t>Cooper (Sipes)</t>
  </si>
  <si>
    <t>Benelli (Kerstetter)</t>
  </si>
  <si>
    <t>Bella (Vaughn)</t>
  </si>
  <si>
    <t>Ruby (Mirek)</t>
  </si>
  <si>
    <t>Scout (Steingraber)</t>
  </si>
  <si>
    <t>Jackson (Steingraber)</t>
  </si>
  <si>
    <t>Kid Rock (J. Neese)</t>
  </si>
  <si>
    <t>Willow (Schwiesow)</t>
  </si>
  <si>
    <t>Poodle</t>
  </si>
  <si>
    <t>Driver (Swanto)</t>
  </si>
  <si>
    <t>Keene (Sipes)</t>
  </si>
  <si>
    <t>Amadeus (Garrity)</t>
  </si>
  <si>
    <t>Albert (Garrity)</t>
  </si>
  <si>
    <t>Ralphie (Heim)</t>
  </si>
  <si>
    <t>Brittany</t>
  </si>
  <si>
    <t>Einstein (Garrity)</t>
  </si>
  <si>
    <t>Wolfgang (Garrity)</t>
  </si>
  <si>
    <t>Caz (Jentzsch)</t>
  </si>
  <si>
    <t>BB (Heidl)</t>
  </si>
  <si>
    <t>Mud (Heidl)</t>
  </si>
  <si>
    <t>Charolette (Sipes)</t>
  </si>
  <si>
    <t>Ready (Sipes)</t>
  </si>
  <si>
    <t>Decoy (Schmitz)</t>
  </si>
  <si>
    <t>Bosch (Sipes)</t>
  </si>
  <si>
    <t>Annie (Heim)</t>
  </si>
  <si>
    <t>Blaze (Teune)</t>
  </si>
  <si>
    <t>Hawk (Towne)</t>
  </si>
  <si>
    <t>Copper (Williams)</t>
  </si>
  <si>
    <t>Hunter (Dillenbeck)</t>
  </si>
  <si>
    <t>Sophie (Schmidt)</t>
  </si>
  <si>
    <t>Abby (Detraz)</t>
  </si>
  <si>
    <t>Weimaraner</t>
  </si>
  <si>
    <t>Rondo (Sipes)</t>
  </si>
  <si>
    <t>Ellie (Schluter)</t>
  </si>
  <si>
    <t>Gus (Schwiesow)</t>
  </si>
  <si>
    <t>Wrigley (Nehs)</t>
  </si>
  <si>
    <t>Bosch (J. Neese)</t>
  </si>
  <si>
    <t>Crilla (Hinchman)</t>
  </si>
  <si>
    <t>Lucky (Schluter)</t>
  </si>
  <si>
    <t>Sadie (Schlieckau)</t>
  </si>
  <si>
    <t>Piper (Schluter)</t>
  </si>
  <si>
    <t>Franklen (Brown)</t>
  </si>
  <si>
    <t>Golden</t>
  </si>
  <si>
    <t>Drake (Samelstad)</t>
  </si>
  <si>
    <t>Mondtal (Steeno)</t>
  </si>
  <si>
    <t>Briggs (Dhein)</t>
  </si>
  <si>
    <t>Paco (Oberle)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</si>
</sst>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9" x14ac:knownFonts="1">
    <font>
      <sz val="10"/>
      <name val="Verdana"/>
    </font>
    <font>
      <sz val="10"/>
      <name val="Verdana"/>
    </font>
    <font>
      <i/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8"/>
      <name val="Verdana"/>
    </font>
    <font>
      <sz val="10"/>
      <color rgb="FFFF0000"/>
      <name val="Verdana"/>
    </font>
    <font>
      <sz val="10"/>
      <color theme="1"/>
      <name val="Verdana"/>
    </font>
    <font>
      <sz val="10"/>
      <color rgb="FF0000FF"/>
      <name val="Verdana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164" fontId="0" fillId="2" borderId="2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/>
    <xf numFmtId="4" fontId="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2" fontId="7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</cellXfs>
  <cellStyles count="1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5"/>
  <sheetViews>
    <sheetView tabSelected="1" workbookViewId="0"/>
  </sheetViews>
  <sheetFormatPr baseColWidth="10" defaultRowHeight="13" x14ac:dyDescent="0"/>
  <cols>
    <col min="1" max="1" width="5.140625" style="1" customWidth="1"/>
    <col min="2" max="2" width="17.7109375" style="1" customWidth="1"/>
    <col min="3" max="3" width="5.28515625" style="1" customWidth="1"/>
    <col min="4" max="5" width="7.42578125" style="1" customWidth="1"/>
    <col min="6" max="6" width="3" style="1" customWidth="1"/>
    <col min="7" max="8" width="6.5703125" style="1" customWidth="1"/>
    <col min="9" max="9" width="3" style="14" bestFit="1" customWidth="1"/>
    <col min="10" max="11" width="6.5703125" style="1" customWidth="1"/>
    <col min="12" max="12" width="3" style="14" bestFit="1" customWidth="1"/>
    <col min="13" max="14" width="6.5703125" style="1" customWidth="1"/>
    <col min="15" max="16" width="8.140625" style="1" customWidth="1"/>
    <col min="17" max="16384" width="10.7109375" style="1"/>
  </cols>
  <sheetData>
    <row r="1" spans="1:17" ht="20" customHeight="1">
      <c r="A1" s="2" t="s">
        <v>0</v>
      </c>
      <c r="B1" s="2"/>
      <c r="C1" s="2"/>
      <c r="D1" s="2"/>
      <c r="E1" s="2"/>
      <c r="F1" s="2"/>
      <c r="G1" s="2"/>
      <c r="H1" s="2"/>
      <c r="I1" s="12"/>
      <c r="J1" s="2"/>
      <c r="K1" s="2"/>
      <c r="L1" s="12"/>
      <c r="M1" s="2"/>
      <c r="N1" s="2"/>
      <c r="O1" s="2"/>
      <c r="P1" s="2"/>
      <c r="Q1" s="2"/>
    </row>
    <row r="2" spans="1:17" ht="20" customHeight="1">
      <c r="A2" s="2" t="s">
        <v>24</v>
      </c>
      <c r="B2" s="2"/>
      <c r="C2" s="2"/>
      <c r="D2" s="2"/>
      <c r="E2" s="2"/>
      <c r="F2" s="2"/>
      <c r="G2" s="2"/>
      <c r="H2" s="2"/>
      <c r="I2" s="12"/>
      <c r="J2" s="2"/>
      <c r="K2" s="2"/>
      <c r="L2" s="1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12"/>
      <c r="J3" s="2"/>
      <c r="K3" s="2"/>
      <c r="L3" s="12"/>
      <c r="M3" s="2"/>
      <c r="N3" s="2"/>
      <c r="O3" s="2"/>
      <c r="P3" s="2"/>
      <c r="Q3" s="2"/>
    </row>
    <row r="4" spans="1:17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  <c r="P4" s="2"/>
      <c r="Q4" s="2"/>
    </row>
    <row r="5" spans="1:17" ht="20" customHeight="1">
      <c r="A5" s="18">
        <v>1</v>
      </c>
      <c r="B5" s="8" t="s">
        <v>8</v>
      </c>
      <c r="C5" s="8" t="s">
        <v>7</v>
      </c>
      <c r="D5" s="21">
        <v>443.2</v>
      </c>
      <c r="E5" s="21">
        <v>430.8</v>
      </c>
      <c r="F5" s="16">
        <v>1</v>
      </c>
      <c r="G5" s="21">
        <v>444.65</v>
      </c>
      <c r="H5" s="21">
        <v>439.5</v>
      </c>
      <c r="I5" s="20">
        <v>1</v>
      </c>
      <c r="J5" s="24">
        <v>426.25</v>
      </c>
      <c r="K5" s="19">
        <v>355</v>
      </c>
      <c r="L5" s="20">
        <v>1</v>
      </c>
      <c r="M5" s="21">
        <v>441.85</v>
      </c>
      <c r="N5" s="19">
        <v>425.8</v>
      </c>
      <c r="O5" s="15">
        <f>M5+H5+G5+E5+D5</f>
        <v>2200</v>
      </c>
      <c r="P5" s="10"/>
      <c r="Q5" s="10"/>
    </row>
    <row r="6" spans="1:17" ht="20" customHeight="1">
      <c r="A6" s="18">
        <v>2</v>
      </c>
      <c r="B6" s="8" t="s">
        <v>10</v>
      </c>
      <c r="C6" s="8" t="s">
        <v>7</v>
      </c>
      <c r="D6" s="21">
        <v>446</v>
      </c>
      <c r="E6" s="19">
        <v>219</v>
      </c>
      <c r="F6" s="16"/>
      <c r="G6" s="21">
        <v>437.45</v>
      </c>
      <c r="H6" s="21">
        <v>435.15</v>
      </c>
      <c r="I6" s="20">
        <v>2</v>
      </c>
      <c r="J6" s="21">
        <v>444.85</v>
      </c>
      <c r="K6" s="19">
        <v>396.2</v>
      </c>
      <c r="L6" s="20">
        <v>2</v>
      </c>
      <c r="M6" s="21">
        <v>398.9</v>
      </c>
      <c r="N6" s="19">
        <v>360</v>
      </c>
      <c r="O6" s="15">
        <f>M6+J6+H6+G6+D6</f>
        <v>2162.3500000000004</v>
      </c>
      <c r="P6" s="2"/>
      <c r="Q6" s="10"/>
    </row>
    <row r="7" spans="1:17" ht="20" customHeight="1">
      <c r="A7" s="18">
        <v>3</v>
      </c>
      <c r="B7" s="8" t="s">
        <v>6</v>
      </c>
      <c r="C7" s="8" t="s">
        <v>7</v>
      </c>
      <c r="D7" s="21">
        <v>439</v>
      </c>
      <c r="E7" s="21">
        <v>424</v>
      </c>
      <c r="F7" s="16">
        <v>2</v>
      </c>
      <c r="G7" s="19">
        <v>412.3</v>
      </c>
      <c r="H7" s="19" t="s">
        <v>11</v>
      </c>
      <c r="I7" s="20">
        <v>3</v>
      </c>
      <c r="J7" s="21">
        <v>430.35</v>
      </c>
      <c r="K7" s="19">
        <v>261</v>
      </c>
      <c r="L7" s="20">
        <v>4</v>
      </c>
      <c r="M7" s="21">
        <v>438.05</v>
      </c>
      <c r="N7" s="21">
        <v>419.15</v>
      </c>
      <c r="O7" s="15">
        <f>N7+M7+J7+E7+D7</f>
        <v>2150.5500000000002</v>
      </c>
      <c r="P7" s="10"/>
      <c r="Q7" s="10"/>
    </row>
    <row r="8" spans="1:17" ht="20" customHeight="1">
      <c r="A8" s="18">
        <v>4</v>
      </c>
      <c r="B8" s="8" t="s">
        <v>81</v>
      </c>
      <c r="C8" s="8" t="s">
        <v>7</v>
      </c>
      <c r="D8" s="19" t="s">
        <v>11</v>
      </c>
      <c r="E8" s="19" t="s">
        <v>11</v>
      </c>
      <c r="F8" s="16"/>
      <c r="G8" s="21">
        <v>445.4</v>
      </c>
      <c r="H8" s="21">
        <v>428.15</v>
      </c>
      <c r="I8" s="20">
        <v>5</v>
      </c>
      <c r="J8" s="21">
        <v>434.85</v>
      </c>
      <c r="K8" s="21">
        <v>313</v>
      </c>
      <c r="L8" s="20">
        <v>5</v>
      </c>
      <c r="M8" s="21">
        <v>360</v>
      </c>
      <c r="N8" s="19" t="s">
        <v>11</v>
      </c>
      <c r="O8" s="15">
        <f>M8+K8+J8+H8+G8</f>
        <v>1981.4</v>
      </c>
      <c r="P8" s="2"/>
      <c r="Q8" s="10"/>
    </row>
    <row r="9" spans="1:17" ht="20" customHeight="1">
      <c r="A9" s="18">
        <v>5</v>
      </c>
      <c r="B9" s="8" t="s">
        <v>29</v>
      </c>
      <c r="C9" s="8" t="s">
        <v>7</v>
      </c>
      <c r="D9" s="21">
        <v>408.75</v>
      </c>
      <c r="E9" s="21">
        <v>313</v>
      </c>
      <c r="F9" s="16">
        <v>5</v>
      </c>
      <c r="G9" s="21">
        <v>446.55</v>
      </c>
      <c r="H9" s="19" t="s">
        <v>11</v>
      </c>
      <c r="I9" s="20">
        <v>4</v>
      </c>
      <c r="J9" s="21">
        <v>451.5</v>
      </c>
      <c r="K9" s="21">
        <v>350</v>
      </c>
      <c r="L9" s="20">
        <v>3</v>
      </c>
      <c r="M9" s="19" t="s">
        <v>11</v>
      </c>
      <c r="N9" s="19" t="s">
        <v>11</v>
      </c>
      <c r="O9" s="15">
        <f>D9+E9+G9+J9+K9</f>
        <v>1969.8</v>
      </c>
      <c r="P9" s="2"/>
      <c r="Q9" s="10"/>
    </row>
    <row r="10" spans="1:17" ht="20" customHeight="1">
      <c r="A10" s="7"/>
      <c r="B10" s="8" t="s">
        <v>25</v>
      </c>
      <c r="C10" s="8" t="s">
        <v>7</v>
      </c>
      <c r="D10" s="19">
        <v>393.9</v>
      </c>
      <c r="E10" s="19">
        <v>345</v>
      </c>
      <c r="F10" s="16">
        <v>4</v>
      </c>
      <c r="G10" s="19" t="s">
        <v>11</v>
      </c>
      <c r="H10" s="19" t="s">
        <v>11</v>
      </c>
      <c r="I10" s="20"/>
      <c r="J10" s="19" t="s">
        <v>11</v>
      </c>
      <c r="K10" s="19" t="s">
        <v>11</v>
      </c>
      <c r="L10" s="20"/>
      <c r="M10" s="19">
        <v>433.7</v>
      </c>
      <c r="N10" s="19">
        <v>427.75</v>
      </c>
      <c r="O10" s="15">
        <f>N10+M10+E10+D10</f>
        <v>1600.35</v>
      </c>
      <c r="P10" s="2"/>
      <c r="Q10" s="10"/>
    </row>
    <row r="11" spans="1:17" ht="20" customHeight="1">
      <c r="A11" s="7"/>
      <c r="B11" s="8" t="s">
        <v>83</v>
      </c>
      <c r="C11" s="8" t="s">
        <v>7</v>
      </c>
      <c r="D11" s="19" t="s">
        <v>11</v>
      </c>
      <c r="E11" s="19" t="s">
        <v>11</v>
      </c>
      <c r="F11" s="16"/>
      <c r="G11" s="19">
        <v>434.8</v>
      </c>
      <c r="H11" s="19">
        <v>375</v>
      </c>
      <c r="I11" s="20"/>
      <c r="J11" s="19">
        <v>355</v>
      </c>
      <c r="K11" s="19">
        <v>313</v>
      </c>
      <c r="L11" s="20"/>
      <c r="M11" s="19" t="s">
        <v>11</v>
      </c>
      <c r="N11" s="19" t="s">
        <v>11</v>
      </c>
      <c r="O11" s="15">
        <f>SUM(D11:N11)</f>
        <v>1477.8</v>
      </c>
      <c r="P11" s="2"/>
      <c r="Q11" s="10"/>
    </row>
    <row r="12" spans="1:17" ht="20" customHeight="1">
      <c r="A12" s="7"/>
      <c r="B12" s="8" t="s">
        <v>86</v>
      </c>
      <c r="C12" s="8" t="s">
        <v>7</v>
      </c>
      <c r="D12" s="19" t="s">
        <v>11</v>
      </c>
      <c r="E12" s="19" t="s">
        <v>11</v>
      </c>
      <c r="F12" s="16"/>
      <c r="G12" s="19">
        <v>355</v>
      </c>
      <c r="H12" s="19" t="s">
        <v>11</v>
      </c>
      <c r="I12" s="20"/>
      <c r="J12" s="19">
        <v>260</v>
      </c>
      <c r="K12" s="19">
        <v>261</v>
      </c>
      <c r="L12" s="20"/>
      <c r="M12" s="19">
        <v>393.75</v>
      </c>
      <c r="N12" s="19" t="s">
        <v>11</v>
      </c>
      <c r="O12" s="15">
        <f>SUM(D12:N12)</f>
        <v>1269.75</v>
      </c>
      <c r="P12" s="2"/>
      <c r="Q12" s="10"/>
    </row>
    <row r="13" spans="1:17" ht="20" customHeight="1">
      <c r="A13" s="7"/>
      <c r="B13" s="8" t="s">
        <v>82</v>
      </c>
      <c r="C13" s="8" t="s">
        <v>7</v>
      </c>
      <c r="D13" s="19" t="s">
        <v>11</v>
      </c>
      <c r="E13" s="19" t="s">
        <v>11</v>
      </c>
      <c r="F13" s="16"/>
      <c r="G13" s="19">
        <v>441.3</v>
      </c>
      <c r="H13" s="19">
        <v>408.55</v>
      </c>
      <c r="I13" s="20"/>
      <c r="J13" s="19" t="s">
        <v>11</v>
      </c>
      <c r="K13" s="19" t="s">
        <v>11</v>
      </c>
      <c r="L13" s="20"/>
      <c r="M13" s="19" t="s">
        <v>11</v>
      </c>
      <c r="N13" s="19" t="s">
        <v>11</v>
      </c>
      <c r="O13" s="15">
        <f>SUM(D13:N13)</f>
        <v>849.85</v>
      </c>
      <c r="P13" s="2"/>
      <c r="Q13" s="10"/>
    </row>
    <row r="14" spans="1:17" ht="20" customHeight="1">
      <c r="A14" s="7"/>
      <c r="B14" s="8" t="s">
        <v>115</v>
      </c>
      <c r="C14" s="8" t="s">
        <v>7</v>
      </c>
      <c r="D14" s="19" t="s">
        <v>11</v>
      </c>
      <c r="E14" s="19" t="s">
        <v>11</v>
      </c>
      <c r="F14" s="16"/>
      <c r="G14" s="19" t="s">
        <v>11</v>
      </c>
      <c r="H14" s="19" t="s">
        <v>11</v>
      </c>
      <c r="I14" s="20"/>
      <c r="J14" s="19">
        <v>428.35</v>
      </c>
      <c r="K14" s="19">
        <v>410.8</v>
      </c>
      <c r="L14" s="20"/>
      <c r="M14" s="19" t="s">
        <v>11</v>
      </c>
      <c r="N14" s="19" t="s">
        <v>11</v>
      </c>
      <c r="O14" s="15">
        <f>SUM(D14:N14)</f>
        <v>839.15000000000009</v>
      </c>
      <c r="P14" s="2"/>
      <c r="Q14" s="10"/>
    </row>
    <row r="15" spans="1:17" ht="20" customHeight="1">
      <c r="A15" s="7"/>
      <c r="B15" s="8" t="s">
        <v>48</v>
      </c>
      <c r="C15" s="8" t="s">
        <v>7</v>
      </c>
      <c r="D15" s="19">
        <v>423.65</v>
      </c>
      <c r="E15" s="19">
        <v>355</v>
      </c>
      <c r="F15" s="16">
        <v>3</v>
      </c>
      <c r="G15" s="19" t="s">
        <v>11</v>
      </c>
      <c r="H15" s="19" t="s">
        <v>11</v>
      </c>
      <c r="I15" s="20"/>
      <c r="J15" s="19" t="s">
        <v>11</v>
      </c>
      <c r="K15" s="19" t="s">
        <v>11</v>
      </c>
      <c r="L15" s="20"/>
      <c r="M15" s="19" t="s">
        <v>11</v>
      </c>
      <c r="N15" s="19" t="s">
        <v>11</v>
      </c>
      <c r="O15" s="15">
        <f>D15+E15</f>
        <v>778.65</v>
      </c>
      <c r="P15" s="2"/>
      <c r="Q15" s="10"/>
    </row>
    <row r="16" spans="1:17" ht="20" customHeight="1">
      <c r="A16" s="7"/>
      <c r="B16" s="8" t="s">
        <v>84</v>
      </c>
      <c r="C16" s="8" t="s">
        <v>7</v>
      </c>
      <c r="D16" s="19" t="s">
        <v>11</v>
      </c>
      <c r="E16" s="19" t="s">
        <v>11</v>
      </c>
      <c r="F16" s="16"/>
      <c r="G16" s="19">
        <v>411.55</v>
      </c>
      <c r="H16" s="19">
        <v>360</v>
      </c>
      <c r="I16" s="20"/>
      <c r="J16" s="19" t="s">
        <v>11</v>
      </c>
      <c r="K16" s="19" t="s">
        <v>11</v>
      </c>
      <c r="L16" s="20"/>
      <c r="M16" s="19" t="s">
        <v>11</v>
      </c>
      <c r="N16" s="19" t="s">
        <v>11</v>
      </c>
      <c r="O16" s="15">
        <f t="shared" ref="O16:O21" si="0">SUM(D16:N16)</f>
        <v>771.55</v>
      </c>
      <c r="P16" s="2"/>
      <c r="Q16" s="10"/>
    </row>
    <row r="17" spans="1:17" ht="20" customHeight="1">
      <c r="A17" s="18"/>
      <c r="B17" s="8" t="s">
        <v>9</v>
      </c>
      <c r="C17" s="8" t="s">
        <v>7</v>
      </c>
      <c r="D17" s="19">
        <v>353.5</v>
      </c>
      <c r="E17" s="19">
        <v>261</v>
      </c>
      <c r="F17" s="16"/>
      <c r="G17" s="19" t="s">
        <v>11</v>
      </c>
      <c r="H17" s="19" t="s">
        <v>11</v>
      </c>
      <c r="I17" s="20"/>
      <c r="J17" s="19" t="s">
        <v>11</v>
      </c>
      <c r="K17" s="19" t="s">
        <v>11</v>
      </c>
      <c r="L17" s="20"/>
      <c r="M17" s="19" t="s">
        <v>11</v>
      </c>
      <c r="N17" s="19" t="s">
        <v>11</v>
      </c>
      <c r="O17" s="15">
        <f t="shared" si="0"/>
        <v>614.5</v>
      </c>
      <c r="P17" s="2"/>
      <c r="Q17" s="10"/>
    </row>
    <row r="18" spans="1:17" ht="20" customHeight="1">
      <c r="A18" s="7"/>
      <c r="B18" s="8" t="s">
        <v>85</v>
      </c>
      <c r="C18" s="8" t="s">
        <v>7</v>
      </c>
      <c r="D18" s="19" t="s">
        <v>11</v>
      </c>
      <c r="E18" s="19" t="s">
        <v>11</v>
      </c>
      <c r="F18" s="16"/>
      <c r="G18" s="19">
        <v>406.1</v>
      </c>
      <c r="H18" s="19" t="s">
        <v>11</v>
      </c>
      <c r="I18" s="20"/>
      <c r="J18" s="19" t="s">
        <v>11</v>
      </c>
      <c r="K18" s="19" t="s">
        <v>11</v>
      </c>
      <c r="L18" s="20"/>
      <c r="M18" s="19" t="s">
        <v>11</v>
      </c>
      <c r="N18" s="19" t="s">
        <v>11</v>
      </c>
      <c r="O18" s="15">
        <f t="shared" si="0"/>
        <v>406.1</v>
      </c>
      <c r="P18" s="2"/>
      <c r="Q18" s="10"/>
    </row>
    <row r="19" spans="1:17" ht="20" customHeight="1">
      <c r="A19" s="18"/>
      <c r="B19" s="8" t="s">
        <v>126</v>
      </c>
      <c r="C19" s="8" t="s">
        <v>7</v>
      </c>
      <c r="D19" s="19" t="s">
        <v>11</v>
      </c>
      <c r="E19" s="19" t="s">
        <v>11</v>
      </c>
      <c r="F19" s="16"/>
      <c r="G19" s="19" t="s">
        <v>11</v>
      </c>
      <c r="H19" s="19" t="s">
        <v>11</v>
      </c>
      <c r="I19" s="20"/>
      <c r="J19" s="19" t="s">
        <v>11</v>
      </c>
      <c r="K19" s="19" t="s">
        <v>11</v>
      </c>
      <c r="L19" s="20"/>
      <c r="M19" s="19">
        <v>355</v>
      </c>
      <c r="N19" s="19" t="s">
        <v>11</v>
      </c>
      <c r="O19" s="15">
        <f t="shared" si="0"/>
        <v>355</v>
      </c>
      <c r="P19" s="2"/>
      <c r="Q19" s="10"/>
    </row>
    <row r="20" spans="1:17" ht="20" customHeight="1">
      <c r="A20" s="7"/>
      <c r="B20" s="8" t="s">
        <v>87</v>
      </c>
      <c r="C20" s="8" t="s">
        <v>7</v>
      </c>
      <c r="D20" s="19" t="s">
        <v>11</v>
      </c>
      <c r="E20" s="19" t="s">
        <v>11</v>
      </c>
      <c r="F20" s="16"/>
      <c r="G20" s="19">
        <v>308</v>
      </c>
      <c r="H20" s="19" t="s">
        <v>11</v>
      </c>
      <c r="I20" s="20"/>
      <c r="J20" s="19" t="s">
        <v>11</v>
      </c>
      <c r="K20" s="19" t="s">
        <v>11</v>
      </c>
      <c r="L20" s="20"/>
      <c r="M20" s="19" t="s">
        <v>11</v>
      </c>
      <c r="N20" s="19" t="s">
        <v>11</v>
      </c>
      <c r="O20" s="15">
        <f t="shared" si="0"/>
        <v>308</v>
      </c>
      <c r="P20" s="2"/>
      <c r="Q20" s="10"/>
    </row>
    <row r="21" spans="1:17" ht="20" customHeight="1">
      <c r="A21" s="7"/>
      <c r="B21" s="8" t="s">
        <v>88</v>
      </c>
      <c r="C21" s="8" t="s">
        <v>7</v>
      </c>
      <c r="D21" s="19" t="s">
        <v>11</v>
      </c>
      <c r="E21" s="19" t="s">
        <v>11</v>
      </c>
      <c r="F21" s="16"/>
      <c r="G21" s="19">
        <v>246</v>
      </c>
      <c r="H21" s="19" t="s">
        <v>11</v>
      </c>
      <c r="I21" s="20"/>
      <c r="J21" s="19" t="s">
        <v>11</v>
      </c>
      <c r="K21" s="19" t="s">
        <v>11</v>
      </c>
      <c r="L21" s="20"/>
      <c r="M21" s="19" t="s">
        <v>11</v>
      </c>
      <c r="N21" s="19" t="s">
        <v>11</v>
      </c>
      <c r="O21" s="15">
        <f t="shared" si="0"/>
        <v>246</v>
      </c>
      <c r="P21" s="2"/>
      <c r="Q21" s="10"/>
    </row>
    <row r="22" spans="1:17">
      <c r="A22" s="2"/>
      <c r="B22" s="2"/>
      <c r="C22" s="2"/>
      <c r="D22" s="2"/>
      <c r="E22" s="2"/>
      <c r="F22" s="2"/>
      <c r="G22" s="2"/>
      <c r="H22" s="2"/>
      <c r="I22" s="12"/>
      <c r="J22" s="2"/>
      <c r="K22" s="2"/>
      <c r="L22" s="12"/>
      <c r="M22" s="2"/>
      <c r="N22" s="2"/>
      <c r="O22" s="2"/>
      <c r="P22" s="2"/>
      <c r="Q22" s="2"/>
    </row>
    <row r="23" spans="1:17" ht="20" customHeight="1">
      <c r="A23" s="2"/>
      <c r="B23" s="2" t="s">
        <v>12</v>
      </c>
      <c r="C23" s="2"/>
      <c r="D23" s="2"/>
      <c r="E23" s="2">
        <v>14</v>
      </c>
      <c r="F23" s="2"/>
      <c r="G23" s="2"/>
      <c r="H23" s="2">
        <v>18</v>
      </c>
      <c r="I23" s="12"/>
      <c r="J23" s="2"/>
      <c r="K23" s="2">
        <v>16</v>
      </c>
      <c r="L23" s="12"/>
      <c r="M23" s="2"/>
      <c r="N23" s="2">
        <v>11</v>
      </c>
      <c r="O23" s="2">
        <f>SUM(E23:N23)</f>
        <v>59</v>
      </c>
      <c r="P23" s="2"/>
      <c r="Q23" s="2"/>
    </row>
    <row r="24" spans="1:17" ht="20" customHeight="1">
      <c r="A24" s="2"/>
      <c r="B24" s="11" t="s">
        <v>52</v>
      </c>
      <c r="C24" s="11"/>
      <c r="D24" s="11"/>
      <c r="E24" s="11"/>
      <c r="F24" s="11"/>
      <c r="G24" s="11"/>
      <c r="H24" s="11"/>
      <c r="I24" s="13"/>
      <c r="J24" s="11"/>
      <c r="K24" s="2"/>
      <c r="L24" s="13"/>
      <c r="M24" s="2"/>
      <c r="N24" s="2"/>
      <c r="O24" s="2"/>
      <c r="P24" s="2"/>
      <c r="Q24" s="2"/>
    </row>
    <row r="25" spans="1:17" ht="20" customHeight="1">
      <c r="A25" s="2"/>
      <c r="B25" s="11" t="s">
        <v>13</v>
      </c>
      <c r="C25" s="11"/>
      <c r="D25" s="2"/>
      <c r="E25" s="2"/>
      <c r="F25" s="2"/>
      <c r="G25" s="2"/>
      <c r="H25" s="2"/>
      <c r="I25" s="12"/>
      <c r="J25" s="2"/>
      <c r="K25" s="2"/>
      <c r="L25" s="12"/>
      <c r="M25" s="2"/>
      <c r="N25" s="2"/>
      <c r="O25" s="2"/>
      <c r="P25" s="2"/>
      <c r="Q25" s="2"/>
    </row>
  </sheetData>
  <sortState ref="A5:Q21">
    <sortCondition descending="1" ref="O5:O21"/>
  </sortState>
  <phoneticPr fontId="5" type="noConversion"/>
  <pageMargins left="0.75" right="0.75" top="1" bottom="1" header="0.5" footer="0.5"/>
  <pageSetup scale="9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6"/>
  <sheetViews>
    <sheetView workbookViewId="0"/>
  </sheetViews>
  <sheetFormatPr baseColWidth="10" defaultRowHeight="13" x14ac:dyDescent="0"/>
  <cols>
    <col min="1" max="1" width="5.140625" style="1" customWidth="1"/>
    <col min="2" max="2" width="16.5703125" style="1" customWidth="1"/>
    <col min="3" max="3" width="14.140625" style="1" customWidth="1"/>
    <col min="4" max="5" width="7.42578125" style="1" customWidth="1"/>
    <col min="6" max="6" width="3" style="1" customWidth="1"/>
    <col min="7" max="8" width="6.5703125" style="1" customWidth="1"/>
    <col min="9" max="9" width="3" style="14" bestFit="1" customWidth="1"/>
    <col min="10" max="11" width="6.5703125" style="1" customWidth="1"/>
    <col min="12" max="12" width="3" style="14" bestFit="1" customWidth="1"/>
    <col min="13" max="14" width="6.5703125" style="1" customWidth="1"/>
    <col min="15" max="15" width="8.140625" style="1" customWidth="1"/>
    <col min="16" max="16" width="6.5703125" style="1" customWidth="1"/>
    <col min="17" max="16384" width="10.7109375" style="1"/>
  </cols>
  <sheetData>
    <row r="1" spans="1:17" ht="20" customHeight="1">
      <c r="A1" s="2" t="s">
        <v>0</v>
      </c>
      <c r="B1" s="2"/>
      <c r="C1" s="2"/>
      <c r="D1" s="2"/>
      <c r="E1" s="2"/>
      <c r="F1" s="2"/>
      <c r="G1" s="2"/>
      <c r="H1" s="2"/>
      <c r="I1" s="12"/>
      <c r="J1" s="2"/>
      <c r="K1" s="2"/>
      <c r="L1" s="12"/>
      <c r="M1" s="2"/>
      <c r="N1" s="2"/>
      <c r="O1" s="2"/>
      <c r="P1" s="2"/>
      <c r="Q1" s="2"/>
    </row>
    <row r="2" spans="1:17" ht="20" customHeight="1">
      <c r="A2" s="2" t="s">
        <v>26</v>
      </c>
      <c r="B2" s="2"/>
      <c r="C2" s="2"/>
      <c r="D2" s="2"/>
      <c r="E2" s="2"/>
      <c r="F2" s="2"/>
      <c r="G2" s="2"/>
      <c r="H2" s="2"/>
      <c r="I2" s="12"/>
      <c r="J2" s="2"/>
      <c r="K2" s="2"/>
      <c r="L2" s="1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12"/>
      <c r="J3" s="2"/>
      <c r="K3" s="2"/>
      <c r="L3" s="12"/>
      <c r="M3" s="2"/>
      <c r="N3" s="2"/>
      <c r="O3" s="2"/>
      <c r="P3" s="2"/>
      <c r="Q3" s="2"/>
    </row>
    <row r="4" spans="1:17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  <c r="P4" s="2"/>
      <c r="Q4" s="2"/>
    </row>
    <row r="5" spans="1:17" ht="20" customHeight="1">
      <c r="A5" s="18">
        <v>1</v>
      </c>
      <c r="B5" s="8" t="s">
        <v>20</v>
      </c>
      <c r="C5" s="8" t="s">
        <v>21</v>
      </c>
      <c r="D5" s="21">
        <v>415.9</v>
      </c>
      <c r="E5" s="19">
        <v>381.3</v>
      </c>
      <c r="F5" s="16">
        <v>2</v>
      </c>
      <c r="G5" s="21">
        <v>421.75</v>
      </c>
      <c r="H5" s="19">
        <v>344.25</v>
      </c>
      <c r="I5" s="20">
        <v>4</v>
      </c>
      <c r="J5" s="21">
        <v>426.85</v>
      </c>
      <c r="K5" s="19">
        <v>408.95</v>
      </c>
      <c r="L5" s="20">
        <v>2</v>
      </c>
      <c r="M5" s="21">
        <v>442.45</v>
      </c>
      <c r="N5" s="21">
        <v>436.95</v>
      </c>
      <c r="O5" s="15">
        <f>D5+G5+J5+M5+N5</f>
        <v>2143.9</v>
      </c>
      <c r="P5" s="2"/>
      <c r="Q5" s="2"/>
    </row>
    <row r="6" spans="1:17" ht="20" customHeight="1">
      <c r="A6" s="18">
        <v>2</v>
      </c>
      <c r="B6" s="8" t="s">
        <v>45</v>
      </c>
      <c r="C6" s="8" t="s">
        <v>15</v>
      </c>
      <c r="D6" s="21">
        <v>431.7</v>
      </c>
      <c r="E6" s="19">
        <v>355</v>
      </c>
      <c r="F6" s="16">
        <v>3</v>
      </c>
      <c r="G6" s="21">
        <v>440.5</v>
      </c>
      <c r="H6" s="19">
        <v>350</v>
      </c>
      <c r="I6" s="20">
        <v>2</v>
      </c>
      <c r="J6" s="21">
        <v>424.2</v>
      </c>
      <c r="K6" s="21">
        <v>396.4</v>
      </c>
      <c r="L6" s="20">
        <v>3</v>
      </c>
      <c r="M6" s="21">
        <v>441.4</v>
      </c>
      <c r="N6" s="19">
        <v>370</v>
      </c>
      <c r="O6" s="15">
        <f>D6+G6+J6+K6+M6</f>
        <v>2134.2000000000003</v>
      </c>
      <c r="P6" s="2"/>
      <c r="Q6" s="9"/>
    </row>
    <row r="7" spans="1:17" ht="20" customHeight="1">
      <c r="A7" s="18">
        <v>3</v>
      </c>
      <c r="B7" s="8" t="s">
        <v>16</v>
      </c>
      <c r="C7" s="8" t="s">
        <v>15</v>
      </c>
      <c r="D7" s="21">
        <v>411.7</v>
      </c>
      <c r="E7" s="19">
        <v>345</v>
      </c>
      <c r="F7" s="16">
        <v>4</v>
      </c>
      <c r="G7" s="21">
        <v>417.8</v>
      </c>
      <c r="H7" s="19">
        <v>350</v>
      </c>
      <c r="I7" s="20">
        <v>5</v>
      </c>
      <c r="J7" s="21">
        <v>409.85</v>
      </c>
      <c r="K7" s="19" t="s">
        <v>11</v>
      </c>
      <c r="L7" s="20">
        <v>4</v>
      </c>
      <c r="M7" s="21">
        <v>438</v>
      </c>
      <c r="N7" s="21">
        <v>436.3</v>
      </c>
      <c r="O7" s="15">
        <f>N7+M7+J7+G7+D7</f>
        <v>2113.65</v>
      </c>
      <c r="P7" s="2"/>
      <c r="Q7" s="2"/>
    </row>
    <row r="8" spans="1:17" ht="20" customHeight="1">
      <c r="A8" s="18">
        <v>4</v>
      </c>
      <c r="B8" s="8" t="s">
        <v>22</v>
      </c>
      <c r="C8" s="8" t="s">
        <v>15</v>
      </c>
      <c r="D8" s="21">
        <v>425.45</v>
      </c>
      <c r="E8" s="21">
        <v>403.65</v>
      </c>
      <c r="F8" s="16">
        <v>1</v>
      </c>
      <c r="G8" s="21">
        <v>418.35</v>
      </c>
      <c r="H8" s="19">
        <v>360</v>
      </c>
      <c r="I8" s="20">
        <v>1</v>
      </c>
      <c r="J8" s="21">
        <v>424.8</v>
      </c>
      <c r="K8" s="21">
        <v>414</v>
      </c>
      <c r="L8" s="20">
        <v>1</v>
      </c>
      <c r="M8" s="19">
        <v>323</v>
      </c>
      <c r="N8" s="19">
        <v>271</v>
      </c>
      <c r="O8" s="15">
        <f>D8+E8+G8+J8+K8</f>
        <v>2086.25</v>
      </c>
      <c r="P8" s="2"/>
      <c r="Q8" s="9"/>
    </row>
    <row r="9" spans="1:17" ht="20" customHeight="1">
      <c r="A9" s="18">
        <v>5</v>
      </c>
      <c r="B9" s="8" t="s">
        <v>60</v>
      </c>
      <c r="C9" s="8" t="s">
        <v>44</v>
      </c>
      <c r="D9" s="21">
        <v>360</v>
      </c>
      <c r="E9" s="21">
        <v>355</v>
      </c>
      <c r="F9" s="16"/>
      <c r="G9" s="21">
        <v>428.6</v>
      </c>
      <c r="H9" s="21">
        <v>423.35</v>
      </c>
      <c r="I9" s="20">
        <v>3</v>
      </c>
      <c r="J9" s="21">
        <v>340</v>
      </c>
      <c r="K9" s="19">
        <v>261</v>
      </c>
      <c r="L9" s="20">
        <v>5</v>
      </c>
      <c r="M9" s="19" t="s">
        <v>11</v>
      </c>
      <c r="N9" s="19" t="s">
        <v>11</v>
      </c>
      <c r="O9" s="15">
        <f>D9+E9+G9+H9+J9</f>
        <v>1906.9499999999998</v>
      </c>
      <c r="P9" s="2"/>
      <c r="Q9" s="2"/>
    </row>
    <row r="10" spans="1:17" ht="20" customHeight="1">
      <c r="A10" s="18">
        <v>6</v>
      </c>
      <c r="B10" s="8" t="s">
        <v>59</v>
      </c>
      <c r="C10" s="8" t="s">
        <v>18</v>
      </c>
      <c r="D10" s="21">
        <v>370</v>
      </c>
      <c r="E10" s="21">
        <v>350</v>
      </c>
      <c r="F10" s="16"/>
      <c r="G10" s="21">
        <v>383</v>
      </c>
      <c r="H10" s="21">
        <v>345</v>
      </c>
      <c r="I10" s="20"/>
      <c r="J10" s="21">
        <v>313</v>
      </c>
      <c r="K10" s="19">
        <v>298</v>
      </c>
      <c r="L10" s="20"/>
      <c r="M10" s="19" t="s">
        <v>11</v>
      </c>
      <c r="N10" s="19" t="s">
        <v>11</v>
      </c>
      <c r="O10" s="15">
        <f>G10+D10+E10+H10+J10</f>
        <v>1761</v>
      </c>
      <c r="P10" s="2"/>
      <c r="Q10" s="2"/>
    </row>
    <row r="11" spans="1:17" ht="20" customHeight="1">
      <c r="A11" s="23"/>
      <c r="B11" s="8" t="s">
        <v>96</v>
      </c>
      <c r="C11" s="8" t="s">
        <v>97</v>
      </c>
      <c r="D11" s="19" t="s">
        <v>11</v>
      </c>
      <c r="E11" s="19" t="s">
        <v>11</v>
      </c>
      <c r="F11" s="16"/>
      <c r="G11" s="19">
        <v>419.1</v>
      </c>
      <c r="H11" s="19">
        <v>417.05</v>
      </c>
      <c r="I11" s="20"/>
      <c r="J11" s="19">
        <v>401.65</v>
      </c>
      <c r="K11" s="19">
        <v>355</v>
      </c>
      <c r="L11" s="20"/>
      <c r="M11" s="19" t="s">
        <v>11</v>
      </c>
      <c r="N11" s="19" t="s">
        <v>11</v>
      </c>
      <c r="O11" s="15">
        <f t="shared" ref="O11:O22" si="0">SUM(D11:N11)</f>
        <v>1592.8000000000002</v>
      </c>
      <c r="P11" s="2"/>
      <c r="Q11" s="2"/>
    </row>
    <row r="12" spans="1:17" ht="20" customHeight="1">
      <c r="A12" s="23"/>
      <c r="B12" s="8" t="s">
        <v>46</v>
      </c>
      <c r="C12" s="8" t="s">
        <v>15</v>
      </c>
      <c r="D12" s="19">
        <v>417.1</v>
      </c>
      <c r="E12" s="19">
        <v>308</v>
      </c>
      <c r="F12" s="16">
        <v>5</v>
      </c>
      <c r="G12" s="19">
        <v>355</v>
      </c>
      <c r="H12" s="19">
        <v>313</v>
      </c>
      <c r="I12" s="20"/>
      <c r="J12" s="19" t="s">
        <v>11</v>
      </c>
      <c r="K12" s="19" t="s">
        <v>11</v>
      </c>
      <c r="L12" s="20"/>
      <c r="M12" s="19" t="s">
        <v>11</v>
      </c>
      <c r="N12" s="19" t="s">
        <v>11</v>
      </c>
      <c r="O12" s="15">
        <f t="shared" si="0"/>
        <v>1398.1</v>
      </c>
      <c r="P12" s="2"/>
      <c r="Q12" s="9"/>
    </row>
    <row r="13" spans="1:17" ht="20" customHeight="1">
      <c r="A13" s="23"/>
      <c r="B13" s="8" t="s">
        <v>17</v>
      </c>
      <c r="C13" s="8" t="s">
        <v>18</v>
      </c>
      <c r="D13" s="19" t="s">
        <v>11</v>
      </c>
      <c r="E13" s="19" t="s">
        <v>11</v>
      </c>
      <c r="F13" s="16"/>
      <c r="G13" s="19" t="s">
        <v>11</v>
      </c>
      <c r="H13" s="19" t="s">
        <v>11</v>
      </c>
      <c r="I13" s="20"/>
      <c r="J13" s="19" t="s">
        <v>11</v>
      </c>
      <c r="K13" s="19" t="s">
        <v>11</v>
      </c>
      <c r="L13" s="20"/>
      <c r="M13" s="19">
        <v>427.25</v>
      </c>
      <c r="N13" s="19">
        <v>409.5</v>
      </c>
      <c r="O13" s="15">
        <f t="shared" si="0"/>
        <v>836.75</v>
      </c>
      <c r="P13" s="2"/>
      <c r="Q13" s="9"/>
    </row>
    <row r="14" spans="1:17" ht="20" customHeight="1">
      <c r="A14" s="23"/>
      <c r="B14" s="8" t="s">
        <v>111</v>
      </c>
      <c r="C14" s="8" t="s">
        <v>15</v>
      </c>
      <c r="D14" s="19" t="s">
        <v>11</v>
      </c>
      <c r="E14" s="19" t="s">
        <v>11</v>
      </c>
      <c r="F14" s="16"/>
      <c r="G14" s="19" t="s">
        <v>11</v>
      </c>
      <c r="H14" s="19" t="s">
        <v>11</v>
      </c>
      <c r="I14" s="20"/>
      <c r="J14" s="19">
        <v>403.55</v>
      </c>
      <c r="K14" s="19">
        <v>355</v>
      </c>
      <c r="L14" s="20"/>
      <c r="M14" s="19" t="s">
        <v>11</v>
      </c>
      <c r="N14" s="19" t="s">
        <v>11</v>
      </c>
      <c r="O14" s="15">
        <f t="shared" si="0"/>
        <v>758.55</v>
      </c>
      <c r="P14" s="2"/>
      <c r="Q14" s="2"/>
    </row>
    <row r="15" spans="1:17" ht="20" customHeight="1">
      <c r="A15" s="23"/>
      <c r="B15" s="8" t="s">
        <v>94</v>
      </c>
      <c r="C15" s="8" t="s">
        <v>19</v>
      </c>
      <c r="D15" s="19" t="s">
        <v>11</v>
      </c>
      <c r="E15" s="19" t="s">
        <v>11</v>
      </c>
      <c r="F15" s="16"/>
      <c r="G15" s="19">
        <v>436.05</v>
      </c>
      <c r="H15" s="19" t="s">
        <v>11</v>
      </c>
      <c r="I15" s="20"/>
      <c r="J15" s="19" t="s">
        <v>11</v>
      </c>
      <c r="K15" s="19" t="s">
        <v>11</v>
      </c>
      <c r="L15" s="20"/>
      <c r="M15" s="19" t="s">
        <v>11</v>
      </c>
      <c r="N15" s="19" t="s">
        <v>11</v>
      </c>
      <c r="O15" s="15">
        <f t="shared" si="0"/>
        <v>436.05</v>
      </c>
      <c r="P15" s="2"/>
      <c r="Q15" s="2"/>
    </row>
    <row r="16" spans="1:17" ht="20" customHeight="1">
      <c r="A16" s="23"/>
      <c r="B16" s="8" t="s">
        <v>95</v>
      </c>
      <c r="C16" s="8" t="s">
        <v>19</v>
      </c>
      <c r="D16" s="19" t="s">
        <v>11</v>
      </c>
      <c r="E16" s="19" t="s">
        <v>11</v>
      </c>
      <c r="F16" s="16"/>
      <c r="G16" s="19">
        <v>424.95</v>
      </c>
      <c r="H16" s="19" t="s">
        <v>11</v>
      </c>
      <c r="I16" s="20"/>
      <c r="J16" s="19" t="s">
        <v>11</v>
      </c>
      <c r="K16" s="19" t="s">
        <v>11</v>
      </c>
      <c r="L16" s="20"/>
      <c r="M16" s="19" t="s">
        <v>11</v>
      </c>
      <c r="N16" s="19" t="s">
        <v>11</v>
      </c>
      <c r="O16" s="15">
        <f t="shared" si="0"/>
        <v>424.95</v>
      </c>
      <c r="P16" s="2"/>
      <c r="Q16" s="2"/>
    </row>
    <row r="17" spans="1:17" ht="20" customHeight="1">
      <c r="A17" s="23"/>
      <c r="B17" s="8" t="s">
        <v>98</v>
      </c>
      <c r="C17" s="8" t="s">
        <v>19</v>
      </c>
      <c r="D17" s="19" t="s">
        <v>11</v>
      </c>
      <c r="E17" s="19" t="s">
        <v>11</v>
      </c>
      <c r="F17" s="16"/>
      <c r="G17" s="19">
        <v>409.3</v>
      </c>
      <c r="H17" s="19" t="s">
        <v>11</v>
      </c>
      <c r="I17" s="20"/>
      <c r="J17" s="19" t="s">
        <v>11</v>
      </c>
      <c r="K17" s="19" t="s">
        <v>11</v>
      </c>
      <c r="L17" s="20"/>
      <c r="M17" s="19" t="s">
        <v>11</v>
      </c>
      <c r="N17" s="19" t="s">
        <v>11</v>
      </c>
      <c r="O17" s="15">
        <f t="shared" si="0"/>
        <v>409.3</v>
      </c>
      <c r="P17" s="2"/>
      <c r="Q17" s="2"/>
    </row>
    <row r="18" spans="1:17" ht="20" customHeight="1">
      <c r="A18" s="23"/>
      <c r="B18" s="8" t="s">
        <v>107</v>
      </c>
      <c r="C18" s="8" t="s">
        <v>97</v>
      </c>
      <c r="D18" s="19" t="s">
        <v>11</v>
      </c>
      <c r="E18" s="19" t="s">
        <v>11</v>
      </c>
      <c r="F18" s="16"/>
      <c r="G18" s="19" t="s">
        <v>11</v>
      </c>
      <c r="H18" s="19" t="s">
        <v>11</v>
      </c>
      <c r="I18" s="20"/>
      <c r="J18" s="19">
        <v>395.85</v>
      </c>
      <c r="K18" s="19" t="s">
        <v>11</v>
      </c>
      <c r="L18" s="20"/>
      <c r="M18" s="19" t="s">
        <v>11</v>
      </c>
      <c r="N18" s="19" t="s">
        <v>11</v>
      </c>
      <c r="O18" s="15">
        <f t="shared" si="0"/>
        <v>395.85</v>
      </c>
      <c r="P18" s="2"/>
      <c r="Q18" s="2"/>
    </row>
    <row r="19" spans="1:17" ht="20" customHeight="1">
      <c r="A19" s="23"/>
      <c r="B19" s="8" t="s">
        <v>99</v>
      </c>
      <c r="C19" s="8" t="s">
        <v>19</v>
      </c>
      <c r="D19" s="19" t="s">
        <v>11</v>
      </c>
      <c r="E19" s="19" t="s">
        <v>11</v>
      </c>
      <c r="F19" s="16"/>
      <c r="G19" s="19">
        <v>346</v>
      </c>
      <c r="H19" s="19" t="s">
        <v>11</v>
      </c>
      <c r="I19" s="20"/>
      <c r="J19" s="19" t="s">
        <v>11</v>
      </c>
      <c r="K19" s="19" t="s">
        <v>11</v>
      </c>
      <c r="L19" s="20"/>
      <c r="M19" s="19" t="s">
        <v>11</v>
      </c>
      <c r="N19" s="19" t="s">
        <v>11</v>
      </c>
      <c r="O19" s="15">
        <f t="shared" si="0"/>
        <v>346</v>
      </c>
      <c r="P19" s="2"/>
      <c r="Q19" s="2"/>
    </row>
    <row r="20" spans="1:17" ht="20" customHeight="1">
      <c r="A20" s="23"/>
      <c r="B20" s="8" t="s">
        <v>27</v>
      </c>
      <c r="C20" s="8" t="s">
        <v>15</v>
      </c>
      <c r="D20" s="19">
        <v>335</v>
      </c>
      <c r="E20" s="19" t="s">
        <v>11</v>
      </c>
      <c r="F20" s="16"/>
      <c r="G20" s="19" t="s">
        <v>11</v>
      </c>
      <c r="H20" s="19" t="s">
        <v>11</v>
      </c>
      <c r="I20" s="20"/>
      <c r="J20" s="19" t="s">
        <v>11</v>
      </c>
      <c r="K20" s="19" t="s">
        <v>11</v>
      </c>
      <c r="L20" s="20"/>
      <c r="M20" s="19" t="s">
        <v>11</v>
      </c>
      <c r="N20" s="19" t="s">
        <v>11</v>
      </c>
      <c r="O20" s="15">
        <f t="shared" si="0"/>
        <v>335</v>
      </c>
      <c r="P20" s="2"/>
      <c r="Q20" s="9"/>
    </row>
    <row r="21" spans="1:17" ht="20" customHeight="1">
      <c r="A21" s="23"/>
      <c r="B21" s="8" t="s">
        <v>112</v>
      </c>
      <c r="C21" s="8" t="s">
        <v>44</v>
      </c>
      <c r="D21" s="19" t="s">
        <v>11</v>
      </c>
      <c r="E21" s="19" t="s">
        <v>11</v>
      </c>
      <c r="F21" s="16"/>
      <c r="G21" s="19" t="s">
        <v>11</v>
      </c>
      <c r="H21" s="19" t="s">
        <v>11</v>
      </c>
      <c r="I21" s="20"/>
      <c r="J21" s="19">
        <v>298</v>
      </c>
      <c r="K21" s="19" t="s">
        <v>11</v>
      </c>
      <c r="L21" s="20"/>
      <c r="M21" s="19" t="s">
        <v>11</v>
      </c>
      <c r="N21" s="19" t="s">
        <v>11</v>
      </c>
      <c r="O21" s="15">
        <f t="shared" si="0"/>
        <v>298</v>
      </c>
      <c r="P21" s="2"/>
      <c r="Q21" s="2"/>
    </row>
    <row r="22" spans="1:17" ht="20" customHeight="1">
      <c r="A22" s="23"/>
      <c r="B22" s="8" t="s">
        <v>113</v>
      </c>
      <c r="C22" s="8" t="s">
        <v>114</v>
      </c>
      <c r="D22" s="19" t="s">
        <v>11</v>
      </c>
      <c r="E22" s="19" t="s">
        <v>11</v>
      </c>
      <c r="F22" s="16"/>
      <c r="G22" s="19" t="s">
        <v>11</v>
      </c>
      <c r="H22" s="19" t="s">
        <v>11</v>
      </c>
      <c r="I22" s="20"/>
      <c r="J22" s="19">
        <v>204</v>
      </c>
      <c r="K22" s="19" t="s">
        <v>11</v>
      </c>
      <c r="L22" s="20"/>
      <c r="M22" s="19" t="s">
        <v>11</v>
      </c>
      <c r="N22" s="19" t="s">
        <v>11</v>
      </c>
      <c r="O22" s="15">
        <f t="shared" si="0"/>
        <v>204</v>
      </c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12"/>
      <c r="J23" s="2"/>
      <c r="K23" s="2"/>
      <c r="L23" s="12"/>
      <c r="M23" s="2"/>
      <c r="N23" s="2"/>
      <c r="O23" s="2"/>
      <c r="P23" s="2"/>
      <c r="Q23" s="2"/>
    </row>
    <row r="24" spans="1:17" ht="20" customHeight="1">
      <c r="A24" s="2"/>
      <c r="B24" s="2" t="s">
        <v>12</v>
      </c>
      <c r="C24" s="2"/>
      <c r="D24" s="2"/>
      <c r="E24" s="2">
        <v>15</v>
      </c>
      <c r="F24" s="2"/>
      <c r="G24" s="2"/>
      <c r="H24" s="2">
        <v>20</v>
      </c>
      <c r="I24" s="12"/>
      <c r="J24" s="2"/>
      <c r="K24" s="2">
        <v>18</v>
      </c>
      <c r="L24" s="12"/>
      <c r="M24" s="2"/>
      <c r="N24" s="2">
        <v>10</v>
      </c>
      <c r="O24" s="2">
        <f>SUM(E24:N24)</f>
        <v>63</v>
      </c>
      <c r="P24" s="2"/>
      <c r="Q24" s="2"/>
    </row>
    <row r="25" spans="1:17" ht="20" customHeight="1">
      <c r="A25" s="2"/>
      <c r="B25" s="11" t="s">
        <v>53</v>
      </c>
      <c r="C25" s="11"/>
      <c r="D25" s="11"/>
      <c r="E25" s="11"/>
      <c r="F25" s="11"/>
      <c r="G25" s="11"/>
      <c r="H25" s="2"/>
      <c r="I25" s="12"/>
      <c r="J25" s="2"/>
      <c r="K25" s="2"/>
      <c r="L25" s="12"/>
      <c r="M25" s="2"/>
      <c r="N25" s="2"/>
      <c r="O25" s="2"/>
      <c r="P25" s="2"/>
      <c r="Q25" s="2"/>
    </row>
    <row r="26" spans="1:17" ht="20" customHeight="1">
      <c r="A26" s="2"/>
      <c r="B26" s="11" t="s">
        <v>13</v>
      </c>
      <c r="C26" s="11"/>
      <c r="D26" s="2"/>
      <c r="E26" s="2"/>
      <c r="F26" s="2"/>
      <c r="G26" s="2"/>
      <c r="H26" s="2"/>
      <c r="I26" s="12"/>
      <c r="J26" s="2"/>
      <c r="K26" s="2"/>
      <c r="L26" s="12"/>
      <c r="M26" s="2"/>
      <c r="N26" s="2"/>
      <c r="O26" s="2"/>
      <c r="P26" s="2"/>
      <c r="Q26" s="2"/>
    </row>
  </sheetData>
  <sortState ref="A5:Q22">
    <sortCondition descending="1" ref="O5:O22"/>
  </sortState>
  <phoneticPr fontId="5" type="noConversion"/>
  <pageMargins left="0.75" right="0.75" top="1" bottom="1" header="0.5" footer="0.5"/>
  <pageSetup scale="9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8"/>
  <sheetViews>
    <sheetView workbookViewId="0"/>
  </sheetViews>
  <sheetFormatPr baseColWidth="10" defaultRowHeight="13" x14ac:dyDescent="0"/>
  <cols>
    <col min="1" max="1" width="5.140625" style="1" customWidth="1"/>
    <col min="2" max="2" width="17.85546875" style="1" customWidth="1"/>
    <col min="3" max="3" width="13.140625" style="1" customWidth="1"/>
    <col min="4" max="5" width="6.5703125" style="1" customWidth="1"/>
    <col min="6" max="6" width="3" style="1" customWidth="1"/>
    <col min="7" max="8" width="6.5703125" style="1" customWidth="1"/>
    <col min="9" max="9" width="3" style="1" customWidth="1"/>
    <col min="10" max="11" width="6.5703125" style="1" customWidth="1"/>
    <col min="12" max="12" width="3" style="1" customWidth="1"/>
    <col min="13" max="14" width="6.5703125" style="1" customWidth="1"/>
    <col min="15" max="15" width="8.140625" style="1" customWidth="1"/>
    <col min="16" max="16" width="20" style="1" customWidth="1"/>
    <col min="17" max="16384" width="10.7109375" style="1"/>
  </cols>
  <sheetData>
    <row r="1" spans="1:15" ht="2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" customHeight="1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</row>
    <row r="5" spans="1:15" ht="20" customHeight="1">
      <c r="A5" s="18">
        <v>1</v>
      </c>
      <c r="B5" s="8" t="s">
        <v>62</v>
      </c>
      <c r="C5" s="8" t="s">
        <v>7</v>
      </c>
      <c r="D5" s="22">
        <v>303.2</v>
      </c>
      <c r="E5" s="25">
        <v>270.10000000000002</v>
      </c>
      <c r="F5" s="16">
        <v>2</v>
      </c>
      <c r="G5" s="22">
        <v>291.2</v>
      </c>
      <c r="H5" s="15">
        <v>239.5</v>
      </c>
      <c r="I5" s="16">
        <v>1</v>
      </c>
      <c r="J5" s="22">
        <v>300.89999999999998</v>
      </c>
      <c r="K5" s="15">
        <v>216</v>
      </c>
      <c r="L5" s="16">
        <v>2</v>
      </c>
      <c r="M5" s="22">
        <v>302.5</v>
      </c>
      <c r="N5" s="22">
        <v>273</v>
      </c>
      <c r="O5" s="15">
        <f>N5+M5+J5+G5+D5</f>
        <v>1470.8</v>
      </c>
    </row>
    <row r="6" spans="1:15" ht="20" customHeight="1">
      <c r="A6" s="18">
        <v>2</v>
      </c>
      <c r="B6" s="8" t="s">
        <v>61</v>
      </c>
      <c r="C6" s="8" t="s">
        <v>7</v>
      </c>
      <c r="D6" s="22">
        <v>304.7</v>
      </c>
      <c r="E6" s="22">
        <v>286.35000000000002</v>
      </c>
      <c r="F6" s="16">
        <v>1</v>
      </c>
      <c r="G6" s="25">
        <v>236</v>
      </c>
      <c r="H6" s="15" t="s">
        <v>11</v>
      </c>
      <c r="I6" s="16">
        <v>4</v>
      </c>
      <c r="J6" s="22">
        <v>300.3</v>
      </c>
      <c r="K6" s="22">
        <v>293.14999999999998</v>
      </c>
      <c r="L6" s="16">
        <v>1</v>
      </c>
      <c r="M6" s="22">
        <v>286.3</v>
      </c>
      <c r="N6" s="15">
        <v>236</v>
      </c>
      <c r="O6" s="15">
        <f>M6+K6+J6+E6+D6</f>
        <v>1470.8</v>
      </c>
    </row>
    <row r="7" spans="1:15" ht="20" customHeight="1">
      <c r="A7" s="18">
        <v>3</v>
      </c>
      <c r="B7" s="8" t="s">
        <v>65</v>
      </c>
      <c r="C7" s="8" t="s">
        <v>66</v>
      </c>
      <c r="D7" s="22">
        <v>265.2</v>
      </c>
      <c r="E7" s="22">
        <v>228</v>
      </c>
      <c r="F7" s="16">
        <v>5</v>
      </c>
      <c r="G7" s="22">
        <v>276.75</v>
      </c>
      <c r="H7" s="22">
        <v>275</v>
      </c>
      <c r="I7" s="16">
        <v>2</v>
      </c>
      <c r="J7" s="22">
        <v>226</v>
      </c>
      <c r="K7" s="15">
        <v>170</v>
      </c>
      <c r="L7" s="16">
        <v>3</v>
      </c>
      <c r="M7" s="15">
        <v>123</v>
      </c>
      <c r="N7" s="15">
        <v>85</v>
      </c>
      <c r="O7" s="15">
        <f>J7+H7+G7+E7+D7</f>
        <v>1270.95</v>
      </c>
    </row>
    <row r="8" spans="1:15" ht="20" customHeight="1">
      <c r="A8" s="18">
        <v>4</v>
      </c>
      <c r="B8" s="8" t="s">
        <v>43</v>
      </c>
      <c r="C8" s="8" t="s">
        <v>36</v>
      </c>
      <c r="D8" s="22">
        <v>265</v>
      </c>
      <c r="E8" s="15" t="s">
        <v>11</v>
      </c>
      <c r="F8" s="16"/>
      <c r="G8" s="22">
        <v>273.75</v>
      </c>
      <c r="H8" s="22">
        <v>243.25</v>
      </c>
      <c r="I8" s="16">
        <v>5</v>
      </c>
      <c r="J8" s="15" t="s">
        <v>11</v>
      </c>
      <c r="K8" s="15" t="s">
        <v>11</v>
      </c>
      <c r="L8" s="16"/>
      <c r="M8" s="22">
        <v>170</v>
      </c>
      <c r="N8" s="22">
        <v>142</v>
      </c>
      <c r="O8" s="15">
        <f>N8+M8+H8+G8+D8</f>
        <v>1094</v>
      </c>
    </row>
    <row r="9" spans="1:15" ht="20" customHeight="1">
      <c r="A9" s="18"/>
      <c r="B9" s="8" t="s">
        <v>89</v>
      </c>
      <c r="C9" s="8" t="s">
        <v>7</v>
      </c>
      <c r="D9" s="15" t="s">
        <v>11</v>
      </c>
      <c r="E9" s="15" t="s">
        <v>11</v>
      </c>
      <c r="F9" s="16"/>
      <c r="G9" s="15">
        <v>301.3</v>
      </c>
      <c r="H9" s="15">
        <v>297.75</v>
      </c>
      <c r="I9" s="16"/>
      <c r="J9" s="15">
        <v>221</v>
      </c>
      <c r="K9" s="15">
        <v>194</v>
      </c>
      <c r="L9" s="16">
        <v>4</v>
      </c>
      <c r="M9" s="15" t="s">
        <v>11</v>
      </c>
      <c r="N9" s="15" t="s">
        <v>11</v>
      </c>
      <c r="O9" s="15">
        <f>G9+H9+J9+K9</f>
        <v>1014.05</v>
      </c>
    </row>
    <row r="10" spans="1:15" ht="20" customHeight="1">
      <c r="A10" s="18">
        <v>5</v>
      </c>
      <c r="B10" s="8" t="s">
        <v>67</v>
      </c>
      <c r="C10" s="8" t="s">
        <v>7</v>
      </c>
      <c r="D10" s="22">
        <v>139</v>
      </c>
      <c r="E10" s="15" t="s">
        <v>11</v>
      </c>
      <c r="F10" s="16"/>
      <c r="G10" s="22">
        <v>302.45</v>
      </c>
      <c r="H10" s="15" t="s">
        <v>11</v>
      </c>
      <c r="I10" s="16"/>
      <c r="J10" s="22">
        <v>216</v>
      </c>
      <c r="K10" s="22">
        <v>206</v>
      </c>
      <c r="L10" s="16"/>
      <c r="M10" s="22">
        <v>122</v>
      </c>
      <c r="N10" s="15">
        <v>95</v>
      </c>
      <c r="O10" s="15">
        <f>M10+K10+J10+G10+D10</f>
        <v>985.45</v>
      </c>
    </row>
    <row r="11" spans="1:15" ht="20" customHeight="1">
      <c r="A11" s="18"/>
      <c r="B11" s="8" t="s">
        <v>33</v>
      </c>
      <c r="C11" s="8" t="s">
        <v>34</v>
      </c>
      <c r="D11" s="15">
        <v>197</v>
      </c>
      <c r="E11" s="15">
        <v>154</v>
      </c>
      <c r="F11" s="16"/>
      <c r="G11" s="15">
        <v>279.89999999999998</v>
      </c>
      <c r="H11" s="15">
        <v>272.35000000000002</v>
      </c>
      <c r="I11" s="16">
        <v>3</v>
      </c>
      <c r="J11" s="15" t="s">
        <v>11</v>
      </c>
      <c r="K11" s="15" t="s">
        <v>11</v>
      </c>
      <c r="L11" s="16">
        <v>5</v>
      </c>
      <c r="M11" s="15" t="s">
        <v>11</v>
      </c>
      <c r="N11" s="15" t="s">
        <v>11</v>
      </c>
      <c r="O11" s="15">
        <f>D11+E11+G11+H11</f>
        <v>903.25</v>
      </c>
    </row>
    <row r="12" spans="1:15" ht="20" customHeight="1">
      <c r="A12" s="7"/>
      <c r="B12" s="8" t="s">
        <v>35</v>
      </c>
      <c r="C12" s="8" t="s">
        <v>36</v>
      </c>
      <c r="D12" s="15">
        <v>294.45</v>
      </c>
      <c r="E12" s="15">
        <v>226</v>
      </c>
      <c r="F12" s="16">
        <v>4</v>
      </c>
      <c r="G12" s="15" t="s">
        <v>11</v>
      </c>
      <c r="H12" s="15" t="s">
        <v>11</v>
      </c>
      <c r="I12" s="16"/>
      <c r="J12" s="15">
        <v>166</v>
      </c>
      <c r="K12" s="15">
        <v>112</v>
      </c>
      <c r="L12" s="16"/>
      <c r="M12" s="15" t="s">
        <v>11</v>
      </c>
      <c r="N12" s="15" t="s">
        <v>11</v>
      </c>
      <c r="O12" s="15">
        <f>D12+E12+J12+K12</f>
        <v>798.45</v>
      </c>
    </row>
    <row r="13" spans="1:15" ht="20" customHeight="1">
      <c r="A13" s="18"/>
      <c r="B13" s="8" t="s">
        <v>118</v>
      </c>
      <c r="C13" s="8" t="s">
        <v>7</v>
      </c>
      <c r="D13" s="15" t="s">
        <v>11</v>
      </c>
      <c r="E13" s="15" t="s">
        <v>11</v>
      </c>
      <c r="F13" s="16"/>
      <c r="G13" s="15" t="s">
        <v>11</v>
      </c>
      <c r="H13" s="15" t="s">
        <v>11</v>
      </c>
      <c r="I13" s="16"/>
      <c r="J13" s="15">
        <v>294.35000000000002</v>
      </c>
      <c r="K13" s="15">
        <v>282.85000000000002</v>
      </c>
      <c r="L13" s="16"/>
      <c r="M13" s="15" t="s">
        <v>11</v>
      </c>
      <c r="N13" s="15" t="s">
        <v>11</v>
      </c>
      <c r="O13" s="15">
        <f>SUM(D13:N13)</f>
        <v>577.20000000000005</v>
      </c>
    </row>
    <row r="14" spans="1:15" ht="20" customHeight="1">
      <c r="A14" s="7"/>
      <c r="B14" s="8" t="s">
        <v>87</v>
      </c>
      <c r="C14" s="8" t="s">
        <v>7</v>
      </c>
      <c r="D14" s="15" t="s">
        <v>11</v>
      </c>
      <c r="E14" s="15" t="s">
        <v>11</v>
      </c>
      <c r="F14" s="16"/>
      <c r="G14" s="15">
        <v>291.2</v>
      </c>
      <c r="H14" s="15">
        <v>278.05</v>
      </c>
      <c r="I14" s="16"/>
      <c r="J14" s="15" t="s">
        <v>11</v>
      </c>
      <c r="K14" s="15" t="s">
        <v>11</v>
      </c>
      <c r="L14" s="16"/>
      <c r="M14" s="15" t="s">
        <v>11</v>
      </c>
      <c r="N14" s="15" t="s">
        <v>11</v>
      </c>
      <c r="O14" s="15">
        <f>SUM(D14:N14)</f>
        <v>569.25</v>
      </c>
    </row>
    <row r="15" spans="1:15" ht="20" customHeight="1">
      <c r="A15" s="18"/>
      <c r="B15" s="8" t="s">
        <v>116</v>
      </c>
      <c r="C15" s="8" t="s">
        <v>7</v>
      </c>
      <c r="D15" s="15" t="s">
        <v>11</v>
      </c>
      <c r="E15" s="15" t="s">
        <v>11</v>
      </c>
      <c r="F15" s="16"/>
      <c r="G15" s="15" t="s">
        <v>11</v>
      </c>
      <c r="H15" s="15" t="s">
        <v>11</v>
      </c>
      <c r="I15" s="16"/>
      <c r="J15" s="15">
        <v>300.89999999999998</v>
      </c>
      <c r="K15" s="15">
        <v>249.85</v>
      </c>
      <c r="L15" s="16"/>
      <c r="M15" s="15" t="s">
        <v>11</v>
      </c>
      <c r="N15" s="15" t="s">
        <v>11</v>
      </c>
      <c r="O15" s="15">
        <f>SUM(D15:N15)</f>
        <v>550.75</v>
      </c>
    </row>
    <row r="16" spans="1:15" ht="20" customHeight="1">
      <c r="A16" s="18"/>
      <c r="B16" s="8" t="s">
        <v>63</v>
      </c>
      <c r="C16" s="8" t="s">
        <v>64</v>
      </c>
      <c r="D16" s="15">
        <v>280.95</v>
      </c>
      <c r="E16" s="15">
        <v>266.8</v>
      </c>
      <c r="F16" s="16">
        <v>3</v>
      </c>
      <c r="G16" s="15" t="s">
        <v>11</v>
      </c>
      <c r="H16" s="15" t="s">
        <v>11</v>
      </c>
      <c r="I16" s="16"/>
      <c r="J16" s="15" t="s">
        <v>11</v>
      </c>
      <c r="K16" s="15" t="s">
        <v>11</v>
      </c>
      <c r="L16" s="16"/>
      <c r="M16" s="15" t="s">
        <v>11</v>
      </c>
      <c r="N16" s="15" t="s">
        <v>11</v>
      </c>
      <c r="O16" s="15">
        <f>D16+E16</f>
        <v>547.75</v>
      </c>
    </row>
    <row r="17" spans="1:15" ht="20" customHeight="1">
      <c r="A17" s="18"/>
      <c r="B17" s="8" t="s">
        <v>49</v>
      </c>
      <c r="C17" s="8" t="s">
        <v>7</v>
      </c>
      <c r="D17" s="15" t="s">
        <v>11</v>
      </c>
      <c r="E17" s="15" t="s">
        <v>11</v>
      </c>
      <c r="F17" s="16"/>
      <c r="G17" s="15" t="s">
        <v>11</v>
      </c>
      <c r="H17" s="15" t="s">
        <v>11</v>
      </c>
      <c r="I17" s="16"/>
      <c r="J17" s="15" t="s">
        <v>11</v>
      </c>
      <c r="K17" s="15" t="s">
        <v>11</v>
      </c>
      <c r="L17" s="16"/>
      <c r="M17" s="15">
        <v>269.95</v>
      </c>
      <c r="N17" s="15">
        <v>221</v>
      </c>
      <c r="O17" s="15">
        <f t="shared" ref="O17:O24" si="0">SUM(D17:N17)</f>
        <v>490.95</v>
      </c>
    </row>
    <row r="18" spans="1:15" ht="20" customHeight="1">
      <c r="A18" s="18"/>
      <c r="B18" s="8" t="s">
        <v>120</v>
      </c>
      <c r="C18" s="8" t="s">
        <v>36</v>
      </c>
      <c r="D18" s="15" t="s">
        <v>11</v>
      </c>
      <c r="E18" s="15" t="s">
        <v>11</v>
      </c>
      <c r="F18" s="16"/>
      <c r="G18" s="15" t="s">
        <v>11</v>
      </c>
      <c r="H18" s="15" t="s">
        <v>11</v>
      </c>
      <c r="I18" s="16"/>
      <c r="J18" s="15">
        <v>284.10000000000002</v>
      </c>
      <c r="K18" s="15">
        <v>206</v>
      </c>
      <c r="L18" s="16"/>
      <c r="M18" s="15" t="s">
        <v>11</v>
      </c>
      <c r="N18" s="15" t="s">
        <v>11</v>
      </c>
      <c r="O18" s="15">
        <f t="shared" si="0"/>
        <v>490.1</v>
      </c>
    </row>
    <row r="19" spans="1:15" ht="20" customHeight="1">
      <c r="A19" s="18"/>
      <c r="B19" s="8" t="s">
        <v>122</v>
      </c>
      <c r="C19" s="8" t="s">
        <v>36</v>
      </c>
      <c r="D19" s="15" t="s">
        <v>11</v>
      </c>
      <c r="E19" s="15" t="s">
        <v>11</v>
      </c>
      <c r="F19" s="16"/>
      <c r="G19" s="15" t="s">
        <v>11</v>
      </c>
      <c r="H19" s="15" t="s">
        <v>11</v>
      </c>
      <c r="I19" s="16"/>
      <c r="J19" s="15">
        <v>286.10000000000002</v>
      </c>
      <c r="K19" s="15">
        <v>144</v>
      </c>
      <c r="L19" s="16"/>
      <c r="M19" s="15" t="s">
        <v>11</v>
      </c>
      <c r="N19" s="15" t="s">
        <v>11</v>
      </c>
      <c r="O19" s="15">
        <f t="shared" si="0"/>
        <v>430.1</v>
      </c>
    </row>
    <row r="20" spans="1:15" ht="20" customHeight="1">
      <c r="A20" s="18"/>
      <c r="B20" s="8" t="s">
        <v>119</v>
      </c>
      <c r="C20" s="8" t="s">
        <v>7</v>
      </c>
      <c r="D20" s="15" t="s">
        <v>11</v>
      </c>
      <c r="E20" s="15" t="s">
        <v>11</v>
      </c>
      <c r="F20" s="16"/>
      <c r="G20" s="15" t="s">
        <v>11</v>
      </c>
      <c r="H20" s="15" t="s">
        <v>11</v>
      </c>
      <c r="I20" s="16"/>
      <c r="J20" s="15">
        <v>291.14999999999998</v>
      </c>
      <c r="K20" s="15">
        <v>132</v>
      </c>
      <c r="L20" s="16"/>
      <c r="M20" s="15" t="s">
        <v>11</v>
      </c>
      <c r="N20" s="15" t="s">
        <v>11</v>
      </c>
      <c r="O20" s="15">
        <f t="shared" si="0"/>
        <v>423.15</v>
      </c>
    </row>
    <row r="21" spans="1:15" ht="20" customHeight="1">
      <c r="A21" s="7"/>
      <c r="B21" s="8" t="s">
        <v>88</v>
      </c>
      <c r="C21" s="8" t="s">
        <v>7</v>
      </c>
      <c r="D21" s="15" t="s">
        <v>11</v>
      </c>
      <c r="E21" s="15" t="s">
        <v>11</v>
      </c>
      <c r="F21" s="16"/>
      <c r="G21" s="15">
        <v>279.35000000000002</v>
      </c>
      <c r="H21" s="15">
        <v>132</v>
      </c>
      <c r="I21" s="16"/>
      <c r="J21" s="15" t="s">
        <v>11</v>
      </c>
      <c r="K21" s="15" t="s">
        <v>11</v>
      </c>
      <c r="L21" s="16"/>
      <c r="M21" s="15" t="s">
        <v>11</v>
      </c>
      <c r="N21" s="15" t="s">
        <v>11</v>
      </c>
      <c r="O21" s="15">
        <f t="shared" si="0"/>
        <v>411.35</v>
      </c>
    </row>
    <row r="22" spans="1:15" ht="20" customHeight="1">
      <c r="A22" s="18"/>
      <c r="B22" s="8" t="s">
        <v>32</v>
      </c>
      <c r="C22" s="8" t="s">
        <v>7</v>
      </c>
      <c r="D22" s="15" t="s">
        <v>11</v>
      </c>
      <c r="E22" s="15" t="s">
        <v>11</v>
      </c>
      <c r="F22" s="16"/>
      <c r="G22" s="15" t="s">
        <v>11</v>
      </c>
      <c r="H22" s="15" t="s">
        <v>11</v>
      </c>
      <c r="I22" s="16"/>
      <c r="J22" s="15" t="s">
        <v>11</v>
      </c>
      <c r="K22" s="15" t="s">
        <v>11</v>
      </c>
      <c r="L22" s="16"/>
      <c r="M22" s="15">
        <v>202</v>
      </c>
      <c r="N22" s="15">
        <v>179</v>
      </c>
      <c r="O22" s="15">
        <f t="shared" si="0"/>
        <v>381</v>
      </c>
    </row>
    <row r="23" spans="1:15" ht="20" customHeight="1">
      <c r="A23" s="18"/>
      <c r="B23" s="8" t="s">
        <v>117</v>
      </c>
      <c r="C23" s="8" t="s">
        <v>91</v>
      </c>
      <c r="D23" s="15" t="s">
        <v>11</v>
      </c>
      <c r="E23" s="15" t="s">
        <v>11</v>
      </c>
      <c r="F23" s="16"/>
      <c r="G23" s="15" t="s">
        <v>11</v>
      </c>
      <c r="H23" s="15" t="s">
        <v>11</v>
      </c>
      <c r="I23" s="16"/>
      <c r="J23" s="15">
        <v>298.64999999999998</v>
      </c>
      <c r="K23" s="15" t="s">
        <v>11</v>
      </c>
      <c r="L23" s="16"/>
      <c r="M23" s="15" t="s">
        <v>11</v>
      </c>
      <c r="N23" s="15" t="s">
        <v>11</v>
      </c>
      <c r="O23" s="15">
        <f t="shared" si="0"/>
        <v>298.64999999999998</v>
      </c>
    </row>
    <row r="24" spans="1:15" ht="20" customHeight="1">
      <c r="A24" s="7"/>
      <c r="B24" s="8" t="s">
        <v>121</v>
      </c>
      <c r="C24" s="8" t="s">
        <v>7</v>
      </c>
      <c r="D24" s="15" t="s">
        <v>11</v>
      </c>
      <c r="E24" s="15" t="s">
        <v>11</v>
      </c>
      <c r="F24" s="16"/>
      <c r="G24" s="15" t="s">
        <v>11</v>
      </c>
      <c r="H24" s="15" t="s">
        <v>11</v>
      </c>
      <c r="I24" s="16"/>
      <c r="J24" s="15">
        <v>206</v>
      </c>
      <c r="K24" s="15" t="s">
        <v>11</v>
      </c>
      <c r="L24" s="16"/>
      <c r="M24" s="15" t="s">
        <v>11</v>
      </c>
      <c r="N24" s="15" t="s">
        <v>11</v>
      </c>
      <c r="O24" s="15">
        <f t="shared" si="0"/>
        <v>206</v>
      </c>
    </row>
    <row r="25" spans="1:15" ht="20" customHeight="1">
      <c r="A25" s="7"/>
      <c r="B25" s="8" t="s">
        <v>6</v>
      </c>
      <c r="C25" s="8" t="s">
        <v>7</v>
      </c>
      <c r="D25" s="15" t="s">
        <v>11</v>
      </c>
      <c r="E25" s="15" t="s">
        <v>11</v>
      </c>
      <c r="F25" s="16"/>
      <c r="G25" s="15" t="s">
        <v>11</v>
      </c>
      <c r="H25" s="15" t="s">
        <v>11</v>
      </c>
      <c r="I25" s="16"/>
      <c r="J25" s="15" t="s">
        <v>11</v>
      </c>
      <c r="K25" s="15" t="s">
        <v>11</v>
      </c>
      <c r="L25" s="16"/>
      <c r="M25" s="15">
        <v>179</v>
      </c>
      <c r="N25" s="15" t="s">
        <v>11</v>
      </c>
      <c r="O25" s="15">
        <f>M25</f>
        <v>179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0" customHeight="1">
      <c r="A27" s="2"/>
      <c r="B27" s="11" t="s">
        <v>54</v>
      </c>
      <c r="C27" s="11"/>
      <c r="D27" s="11"/>
      <c r="E27" s="11"/>
      <c r="F27" s="11"/>
      <c r="G27" s="2"/>
      <c r="H27" s="2"/>
      <c r="I27" s="2"/>
      <c r="J27" s="2"/>
      <c r="K27" s="2"/>
      <c r="L27" s="2"/>
      <c r="M27" s="2"/>
      <c r="N27" s="2"/>
      <c r="O27" s="2"/>
    </row>
    <row r="28" spans="1:15" ht="20" customHeight="1">
      <c r="A28" s="2"/>
      <c r="B28" s="11" t="s">
        <v>13</v>
      </c>
      <c r="C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sortState ref="A4:O25">
    <sortCondition descending="1" ref="O4:O25"/>
  </sortState>
  <phoneticPr fontId="5" type="noConversion"/>
  <pageMargins left="0.75" right="0.75" top="1" bottom="1" header="0.5" footer="0.5"/>
  <pageSetup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3"/>
  <sheetViews>
    <sheetView workbookViewId="0"/>
  </sheetViews>
  <sheetFormatPr baseColWidth="10" defaultRowHeight="13" x14ac:dyDescent="0"/>
  <cols>
    <col min="1" max="1" width="5.140625" style="1" customWidth="1"/>
    <col min="2" max="2" width="15.7109375" style="1" customWidth="1"/>
    <col min="3" max="3" width="14.140625" style="1" customWidth="1"/>
    <col min="4" max="5" width="7.5703125" style="1" customWidth="1"/>
    <col min="6" max="6" width="3" style="1" customWidth="1"/>
    <col min="7" max="8" width="6.5703125" style="1" customWidth="1"/>
    <col min="9" max="9" width="3" style="1" customWidth="1"/>
    <col min="10" max="11" width="7.42578125" style="1" customWidth="1"/>
    <col min="12" max="12" width="3" style="1" customWidth="1"/>
    <col min="13" max="14" width="7.42578125" style="1" customWidth="1"/>
    <col min="15" max="15" width="8.140625" style="1" customWidth="1"/>
    <col min="16" max="16" width="20" style="1" customWidth="1"/>
    <col min="17" max="16384" width="10.7109375" style="1"/>
  </cols>
  <sheetData>
    <row r="1" spans="1:15" ht="2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</row>
    <row r="5" spans="1:15" ht="20" customHeight="1">
      <c r="A5" s="18">
        <v>1</v>
      </c>
      <c r="B5" s="8" t="s">
        <v>50</v>
      </c>
      <c r="C5" s="8" t="s">
        <v>18</v>
      </c>
      <c r="D5" s="22">
        <v>299.85000000000002</v>
      </c>
      <c r="E5" s="22">
        <v>299.3</v>
      </c>
      <c r="F5" s="16">
        <v>1</v>
      </c>
      <c r="G5" s="22">
        <v>294.35000000000002</v>
      </c>
      <c r="H5" s="22">
        <v>291</v>
      </c>
      <c r="I5" s="16">
        <v>1</v>
      </c>
      <c r="J5" s="22">
        <v>290.35000000000002</v>
      </c>
      <c r="K5" s="15">
        <v>283.2</v>
      </c>
      <c r="L5" s="16">
        <v>1</v>
      </c>
      <c r="M5" s="15" t="s">
        <v>11</v>
      </c>
      <c r="N5" s="15" t="s">
        <v>11</v>
      </c>
      <c r="O5" s="15">
        <f>D5+E5+G5+H5+J5</f>
        <v>1474.85</v>
      </c>
    </row>
    <row r="6" spans="1:15" ht="20" customHeight="1">
      <c r="A6" s="18">
        <v>2</v>
      </c>
      <c r="B6" s="8" t="s">
        <v>40</v>
      </c>
      <c r="C6" s="8" t="s">
        <v>15</v>
      </c>
      <c r="D6" s="22">
        <v>301.5</v>
      </c>
      <c r="E6" s="22">
        <v>292.75</v>
      </c>
      <c r="F6" s="16">
        <v>2</v>
      </c>
      <c r="G6" s="15">
        <v>270.60000000000002</v>
      </c>
      <c r="H6" s="15">
        <v>179</v>
      </c>
      <c r="I6" s="16">
        <v>4</v>
      </c>
      <c r="J6" s="22">
        <v>298.45</v>
      </c>
      <c r="K6" s="15">
        <v>226</v>
      </c>
      <c r="L6" s="16">
        <v>4</v>
      </c>
      <c r="M6" s="22">
        <v>278.39999999999998</v>
      </c>
      <c r="N6" s="22">
        <v>295.89999999999998</v>
      </c>
      <c r="O6" s="15">
        <f>N6+M6+J6+E6+D6</f>
        <v>1467</v>
      </c>
    </row>
    <row r="7" spans="1:15" ht="20" customHeight="1">
      <c r="A7" s="18">
        <v>3</v>
      </c>
      <c r="B7" s="8" t="s">
        <v>23</v>
      </c>
      <c r="C7" s="8" t="s">
        <v>15</v>
      </c>
      <c r="D7" s="22">
        <v>294</v>
      </c>
      <c r="E7" s="22">
        <v>291.64999999999998</v>
      </c>
      <c r="F7" s="16">
        <v>3</v>
      </c>
      <c r="G7" s="22">
        <v>287.7</v>
      </c>
      <c r="H7" s="15">
        <v>170</v>
      </c>
      <c r="I7" s="16">
        <v>3</v>
      </c>
      <c r="J7" s="22">
        <v>284.14999999999998</v>
      </c>
      <c r="K7" s="15">
        <v>280.45</v>
      </c>
      <c r="L7" s="16">
        <v>2</v>
      </c>
      <c r="M7" s="22">
        <v>284.35000000000002</v>
      </c>
      <c r="N7" s="15">
        <v>236</v>
      </c>
      <c r="O7" s="15">
        <f>M7+J7+G7+E7+D7</f>
        <v>1441.85</v>
      </c>
    </row>
    <row r="8" spans="1:15" ht="20" customHeight="1">
      <c r="A8" s="18">
        <v>4</v>
      </c>
      <c r="B8" s="8" t="s">
        <v>68</v>
      </c>
      <c r="C8" s="8" t="s">
        <v>15</v>
      </c>
      <c r="D8" s="22">
        <v>286.14999999999998</v>
      </c>
      <c r="E8" s="15">
        <v>221</v>
      </c>
      <c r="F8" s="16"/>
      <c r="G8" s="22">
        <v>292</v>
      </c>
      <c r="H8" s="15">
        <v>278.25</v>
      </c>
      <c r="I8" s="16">
        <v>2</v>
      </c>
      <c r="J8" s="22">
        <v>282.89999999999998</v>
      </c>
      <c r="K8" s="22">
        <v>269.60000000000002</v>
      </c>
      <c r="L8" s="16">
        <v>3</v>
      </c>
      <c r="M8" s="22">
        <v>295.45</v>
      </c>
      <c r="N8" s="15">
        <v>268</v>
      </c>
      <c r="O8" s="15">
        <f>M8+K8+J8+G8+D8</f>
        <v>1426.1</v>
      </c>
    </row>
    <row r="9" spans="1:15" ht="20" customHeight="1">
      <c r="A9" s="18">
        <v>5</v>
      </c>
      <c r="B9" s="8" t="s">
        <v>39</v>
      </c>
      <c r="C9" s="8" t="s">
        <v>15</v>
      </c>
      <c r="D9" s="22">
        <v>294.85000000000002</v>
      </c>
      <c r="E9" s="22">
        <v>284.85000000000002</v>
      </c>
      <c r="F9" s="16">
        <v>4</v>
      </c>
      <c r="G9" s="22">
        <v>226</v>
      </c>
      <c r="H9" s="15">
        <v>216</v>
      </c>
      <c r="I9" s="16">
        <v>5</v>
      </c>
      <c r="J9" s="22">
        <v>271.5</v>
      </c>
      <c r="K9" s="15">
        <v>217</v>
      </c>
      <c r="L9" s="16"/>
      <c r="M9" s="22">
        <v>298</v>
      </c>
      <c r="N9" s="15" t="s">
        <v>11</v>
      </c>
      <c r="O9" s="15">
        <f>M9+J9+G9+E9+D9</f>
        <v>1375.1999999999998</v>
      </c>
    </row>
    <row r="10" spans="1:15" ht="20" customHeight="1">
      <c r="A10" s="18">
        <v>6</v>
      </c>
      <c r="B10" s="8" t="s">
        <v>41</v>
      </c>
      <c r="C10" s="8" t="s">
        <v>15</v>
      </c>
      <c r="D10" s="22">
        <v>291.85000000000002</v>
      </c>
      <c r="E10" s="15">
        <v>216</v>
      </c>
      <c r="F10" s="16">
        <v>5</v>
      </c>
      <c r="G10" s="22">
        <v>282.95</v>
      </c>
      <c r="H10" s="15">
        <v>226</v>
      </c>
      <c r="I10" s="16"/>
      <c r="J10" s="22">
        <v>292.60000000000002</v>
      </c>
      <c r="K10" s="22">
        <v>275.45</v>
      </c>
      <c r="L10" s="16">
        <v>5</v>
      </c>
      <c r="M10" s="22">
        <v>226</v>
      </c>
      <c r="N10" s="15">
        <v>154</v>
      </c>
      <c r="O10" s="15">
        <f>M10+K10+J10+G10+D10</f>
        <v>1368.85</v>
      </c>
    </row>
    <row r="11" spans="1:15" ht="20" customHeight="1">
      <c r="A11" s="7"/>
      <c r="B11" s="8" t="s">
        <v>71</v>
      </c>
      <c r="C11" s="8" t="s">
        <v>21</v>
      </c>
      <c r="D11" s="15">
        <v>216</v>
      </c>
      <c r="E11" s="15" t="s">
        <v>11</v>
      </c>
      <c r="F11" s="16"/>
      <c r="G11" s="15">
        <v>226</v>
      </c>
      <c r="H11" s="15" t="s">
        <v>11</v>
      </c>
      <c r="I11" s="16"/>
      <c r="J11" s="15">
        <v>285.5</v>
      </c>
      <c r="K11" s="15" t="s">
        <v>11</v>
      </c>
      <c r="L11" s="16"/>
      <c r="M11" s="15">
        <v>236</v>
      </c>
      <c r="N11" s="15" t="s">
        <v>11</v>
      </c>
      <c r="O11" s="15">
        <f t="shared" ref="O11:O20" si="0">SUM(D11:N11)</f>
        <v>963.5</v>
      </c>
    </row>
    <row r="12" spans="1:15" ht="20" customHeight="1">
      <c r="A12" s="7"/>
      <c r="B12" s="8" t="s">
        <v>38</v>
      </c>
      <c r="C12" s="8" t="s">
        <v>18</v>
      </c>
      <c r="D12" s="15">
        <v>242.55</v>
      </c>
      <c r="E12" s="15">
        <v>221</v>
      </c>
      <c r="F12" s="16"/>
      <c r="G12" s="15" t="s">
        <v>11</v>
      </c>
      <c r="H12" s="15" t="s">
        <v>11</v>
      </c>
      <c r="I12" s="16"/>
      <c r="J12" s="15" t="s">
        <v>11</v>
      </c>
      <c r="K12" s="15" t="s">
        <v>11</v>
      </c>
      <c r="L12" s="16"/>
      <c r="M12" s="15" t="s">
        <v>11</v>
      </c>
      <c r="N12" s="15" t="s">
        <v>11</v>
      </c>
      <c r="O12" s="15">
        <f t="shared" si="0"/>
        <v>463.55</v>
      </c>
    </row>
    <row r="13" spans="1:15" ht="20" customHeight="1">
      <c r="A13" s="18"/>
      <c r="B13" s="8" t="s">
        <v>22</v>
      </c>
      <c r="C13" s="8" t="s">
        <v>15</v>
      </c>
      <c r="D13" s="15" t="s">
        <v>11</v>
      </c>
      <c r="E13" s="15" t="s">
        <v>11</v>
      </c>
      <c r="F13" s="16"/>
      <c r="G13" s="15">
        <v>232</v>
      </c>
      <c r="H13" s="15">
        <v>216</v>
      </c>
      <c r="I13" s="16"/>
      <c r="J13" s="15" t="s">
        <v>11</v>
      </c>
      <c r="K13" s="15" t="s">
        <v>11</v>
      </c>
      <c r="L13" s="16"/>
      <c r="M13" s="15" t="s">
        <v>11</v>
      </c>
      <c r="N13" s="15" t="s">
        <v>11</v>
      </c>
      <c r="O13" s="15">
        <f t="shared" si="0"/>
        <v>448</v>
      </c>
    </row>
    <row r="14" spans="1:15" ht="20" customHeight="1">
      <c r="A14" s="7"/>
      <c r="B14" s="8" t="s">
        <v>70</v>
      </c>
      <c r="C14" s="8" t="s">
        <v>18</v>
      </c>
      <c r="D14" s="15">
        <v>216</v>
      </c>
      <c r="E14" s="15">
        <v>174</v>
      </c>
      <c r="F14" s="16"/>
      <c r="G14" s="15" t="s">
        <v>11</v>
      </c>
      <c r="H14" s="15" t="s">
        <v>11</v>
      </c>
      <c r="I14" s="16"/>
      <c r="J14" s="15" t="s">
        <v>11</v>
      </c>
      <c r="K14" s="15" t="s">
        <v>11</v>
      </c>
      <c r="L14" s="16"/>
      <c r="M14" s="15" t="s">
        <v>11</v>
      </c>
      <c r="N14" s="15" t="s">
        <v>11</v>
      </c>
      <c r="O14" s="15">
        <f t="shared" si="0"/>
        <v>390</v>
      </c>
    </row>
    <row r="15" spans="1:15" ht="20" customHeight="1">
      <c r="A15" s="7"/>
      <c r="B15" s="8" t="s">
        <v>107</v>
      </c>
      <c r="C15" s="8" t="s">
        <v>97</v>
      </c>
      <c r="D15" s="15" t="s">
        <v>11</v>
      </c>
      <c r="E15" s="15" t="s">
        <v>11</v>
      </c>
      <c r="F15" s="16"/>
      <c r="G15" s="15" t="s">
        <v>11</v>
      </c>
      <c r="H15" s="15" t="s">
        <v>11</v>
      </c>
      <c r="I15" s="16"/>
      <c r="J15" s="15">
        <v>278.05</v>
      </c>
      <c r="K15" s="15" t="s">
        <v>11</v>
      </c>
      <c r="L15" s="16"/>
      <c r="M15" s="15" t="s">
        <v>11</v>
      </c>
      <c r="N15" s="15" t="s">
        <v>11</v>
      </c>
      <c r="O15" s="15">
        <f t="shared" si="0"/>
        <v>278.05</v>
      </c>
    </row>
    <row r="16" spans="1:15" ht="20" customHeight="1">
      <c r="A16" s="18"/>
      <c r="B16" s="8" t="s">
        <v>127</v>
      </c>
      <c r="C16" s="8" t="s">
        <v>19</v>
      </c>
      <c r="D16" s="15" t="s">
        <v>11</v>
      </c>
      <c r="E16" s="15" t="s">
        <v>11</v>
      </c>
      <c r="F16" s="16"/>
      <c r="G16" s="15" t="s">
        <v>11</v>
      </c>
      <c r="H16" s="15" t="s">
        <v>11</v>
      </c>
      <c r="I16" s="16"/>
      <c r="J16" s="15" t="s">
        <v>11</v>
      </c>
      <c r="K16" s="15" t="s">
        <v>11</v>
      </c>
      <c r="L16" s="16"/>
      <c r="M16" s="15">
        <v>276.95</v>
      </c>
      <c r="N16" s="15" t="s">
        <v>11</v>
      </c>
      <c r="O16" s="15">
        <f t="shared" si="0"/>
        <v>276.95</v>
      </c>
    </row>
    <row r="17" spans="1:15" ht="20" customHeight="1">
      <c r="A17" s="7"/>
      <c r="B17" s="8" t="s">
        <v>128</v>
      </c>
      <c r="C17" s="8" t="s">
        <v>21</v>
      </c>
      <c r="D17" s="15" t="s">
        <v>11</v>
      </c>
      <c r="E17" s="15" t="s">
        <v>11</v>
      </c>
      <c r="F17" s="16"/>
      <c r="G17" s="15" t="s">
        <v>11</v>
      </c>
      <c r="H17" s="15" t="s">
        <v>11</v>
      </c>
      <c r="I17" s="16"/>
      <c r="J17" s="15" t="s">
        <v>11</v>
      </c>
      <c r="K17" s="15" t="s">
        <v>11</v>
      </c>
      <c r="L17" s="16"/>
      <c r="M17" s="15">
        <v>274.25</v>
      </c>
      <c r="N17" s="15" t="s">
        <v>11</v>
      </c>
      <c r="O17" s="15">
        <f t="shared" si="0"/>
        <v>274.25</v>
      </c>
    </row>
    <row r="18" spans="1:15" ht="20" customHeight="1">
      <c r="A18" s="18"/>
      <c r="B18" s="8" t="s">
        <v>129</v>
      </c>
      <c r="C18" s="8" t="s">
        <v>15</v>
      </c>
      <c r="D18" s="15" t="s">
        <v>11</v>
      </c>
      <c r="E18" s="15" t="s">
        <v>11</v>
      </c>
      <c r="F18" s="16"/>
      <c r="G18" s="15" t="s">
        <v>11</v>
      </c>
      <c r="H18" s="15" t="s">
        <v>11</v>
      </c>
      <c r="I18" s="16"/>
      <c r="J18" s="15" t="s">
        <v>11</v>
      </c>
      <c r="K18" s="15" t="s">
        <v>11</v>
      </c>
      <c r="L18" s="16"/>
      <c r="M18" s="15">
        <v>259.5</v>
      </c>
      <c r="N18" s="15" t="s">
        <v>11</v>
      </c>
      <c r="O18" s="15">
        <f t="shared" si="0"/>
        <v>259.5</v>
      </c>
    </row>
    <row r="19" spans="1:15" ht="20" customHeight="1">
      <c r="A19" s="7"/>
      <c r="B19" s="8" t="s">
        <v>69</v>
      </c>
      <c r="C19" s="8" t="s">
        <v>21</v>
      </c>
      <c r="D19" s="15">
        <v>222</v>
      </c>
      <c r="E19" s="15" t="s">
        <v>11</v>
      </c>
      <c r="F19" s="16"/>
      <c r="G19" s="15" t="s">
        <v>11</v>
      </c>
      <c r="H19" s="15" t="s">
        <v>11</v>
      </c>
      <c r="I19" s="16"/>
      <c r="J19" s="15" t="s">
        <v>11</v>
      </c>
      <c r="K19" s="15" t="s">
        <v>11</v>
      </c>
      <c r="L19" s="16"/>
      <c r="M19" s="15" t="s">
        <v>11</v>
      </c>
      <c r="N19" s="15" t="s">
        <v>11</v>
      </c>
      <c r="O19" s="15">
        <f t="shared" si="0"/>
        <v>222</v>
      </c>
    </row>
    <row r="20" spans="1:15" ht="20" customHeight="1">
      <c r="A20" s="7"/>
      <c r="B20" s="8" t="s">
        <v>96</v>
      </c>
      <c r="C20" s="8" t="s">
        <v>97</v>
      </c>
      <c r="D20" s="15" t="s">
        <v>11</v>
      </c>
      <c r="E20" s="15" t="s">
        <v>11</v>
      </c>
      <c r="F20" s="16"/>
      <c r="G20" s="15" t="s">
        <v>11</v>
      </c>
      <c r="H20" s="15" t="s">
        <v>11</v>
      </c>
      <c r="I20" s="16"/>
      <c r="J20" s="15">
        <v>179</v>
      </c>
      <c r="K20" s="15" t="s">
        <v>11</v>
      </c>
      <c r="L20" s="16"/>
      <c r="M20" s="15" t="s">
        <v>11</v>
      </c>
      <c r="N20" s="15" t="s">
        <v>11</v>
      </c>
      <c r="O20" s="15">
        <f t="shared" si="0"/>
        <v>179</v>
      </c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0" customHeight="1">
      <c r="A22" s="2"/>
      <c r="B22" s="11" t="s">
        <v>55</v>
      </c>
      <c r="C22" s="11"/>
      <c r="D22" s="11"/>
      <c r="E22" s="11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0" customHeight="1">
      <c r="A23" s="2"/>
      <c r="B23" s="11" t="s">
        <v>13</v>
      </c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sortState ref="A4:O20">
    <sortCondition descending="1" ref="O4:O20"/>
  </sortState>
  <phoneticPr fontId="5" type="noConversion"/>
  <pageMargins left="0.75" right="0.75" top="1" bottom="1" header="0.5" footer="0.5"/>
  <pageSetup scale="8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7"/>
  <sheetViews>
    <sheetView workbookViewId="0"/>
  </sheetViews>
  <sheetFormatPr baseColWidth="10" defaultRowHeight="13" x14ac:dyDescent="0"/>
  <cols>
    <col min="1" max="1" width="5.140625" style="1" customWidth="1"/>
    <col min="2" max="2" width="15.42578125" style="1" customWidth="1"/>
    <col min="3" max="3" width="7.28515625" style="1" customWidth="1"/>
    <col min="4" max="5" width="7.42578125" style="1" customWidth="1"/>
    <col min="6" max="6" width="3" style="1" customWidth="1"/>
    <col min="7" max="8" width="6.5703125" style="1" customWidth="1"/>
    <col min="9" max="9" width="3" style="1" customWidth="1"/>
    <col min="10" max="11" width="6.5703125" style="1" customWidth="1"/>
    <col min="12" max="12" width="3" style="1" customWidth="1"/>
    <col min="13" max="14" width="6.5703125" style="1" customWidth="1"/>
    <col min="15" max="15" width="8.140625" style="1" customWidth="1"/>
    <col min="16" max="16" width="20" style="1" customWidth="1"/>
    <col min="17" max="16384" width="10.7109375" style="1"/>
  </cols>
  <sheetData>
    <row r="1" spans="1:15" ht="2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" customHeight="1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</row>
    <row r="5" spans="1:15" ht="20" customHeight="1">
      <c r="A5" s="18">
        <v>1</v>
      </c>
      <c r="B5" s="8" t="s">
        <v>30</v>
      </c>
      <c r="C5" s="8" t="s">
        <v>7</v>
      </c>
      <c r="D5" s="21">
        <v>295.35000000000002</v>
      </c>
      <c r="E5" s="21">
        <v>268.05</v>
      </c>
      <c r="F5" s="16">
        <v>1</v>
      </c>
      <c r="G5" s="19">
        <v>221</v>
      </c>
      <c r="H5" s="19">
        <v>164</v>
      </c>
      <c r="I5" s="16">
        <v>1</v>
      </c>
      <c r="J5" s="21">
        <v>299.89999999999998</v>
      </c>
      <c r="K5" s="21">
        <v>279.39999999999998</v>
      </c>
      <c r="L5" s="16">
        <v>1</v>
      </c>
      <c r="M5" s="21">
        <v>298.75</v>
      </c>
      <c r="N5" s="19" t="s">
        <v>11</v>
      </c>
      <c r="O5" s="15">
        <f>M5+K5+J5+E5+D5</f>
        <v>1441.4499999999998</v>
      </c>
    </row>
    <row r="6" spans="1:15" ht="20" customHeight="1">
      <c r="A6" s="18">
        <v>2</v>
      </c>
      <c r="B6" s="8" t="s">
        <v>72</v>
      </c>
      <c r="C6" s="8" t="s">
        <v>7</v>
      </c>
      <c r="D6" s="21">
        <v>278.05</v>
      </c>
      <c r="E6" s="19" t="s">
        <v>11</v>
      </c>
      <c r="F6" s="16">
        <v>5</v>
      </c>
      <c r="G6" s="21">
        <v>266.89999999999998</v>
      </c>
      <c r="H6" s="19">
        <v>184</v>
      </c>
      <c r="I6" s="16">
        <v>3</v>
      </c>
      <c r="J6" s="21">
        <v>302.89999999999998</v>
      </c>
      <c r="K6" s="21">
        <v>280.10000000000002</v>
      </c>
      <c r="L6" s="16">
        <v>2</v>
      </c>
      <c r="M6" s="21">
        <v>294.5</v>
      </c>
      <c r="N6" s="19">
        <v>221</v>
      </c>
      <c r="O6" s="15">
        <f>M6+K6+J6+G6+D6</f>
        <v>1422.45</v>
      </c>
    </row>
    <row r="7" spans="1:15" ht="20" customHeight="1">
      <c r="A7" s="18">
        <v>3</v>
      </c>
      <c r="B7" s="8" t="s">
        <v>32</v>
      </c>
      <c r="C7" s="8" t="s">
        <v>7</v>
      </c>
      <c r="D7" s="21">
        <v>280.7</v>
      </c>
      <c r="E7" s="19">
        <v>169</v>
      </c>
      <c r="F7" s="16">
        <v>2</v>
      </c>
      <c r="G7" s="21">
        <v>221</v>
      </c>
      <c r="H7" s="19">
        <v>187</v>
      </c>
      <c r="I7" s="16">
        <v>2</v>
      </c>
      <c r="J7" s="21">
        <v>293.3</v>
      </c>
      <c r="K7" s="21">
        <v>221</v>
      </c>
      <c r="L7" s="16">
        <v>3</v>
      </c>
      <c r="M7" s="21">
        <v>297.64999999999998</v>
      </c>
      <c r="N7" s="19">
        <v>221</v>
      </c>
      <c r="O7" s="15">
        <f>M7+K7+J7+G7+D7</f>
        <v>1313.65</v>
      </c>
    </row>
    <row r="8" spans="1:15" ht="20" customHeight="1">
      <c r="A8" s="18">
        <v>4</v>
      </c>
      <c r="B8" s="8" t="s">
        <v>92</v>
      </c>
      <c r="C8" s="8" t="s">
        <v>91</v>
      </c>
      <c r="D8" s="19" t="s">
        <v>11</v>
      </c>
      <c r="E8" s="19" t="s">
        <v>11</v>
      </c>
      <c r="F8" s="16"/>
      <c r="G8" s="21">
        <v>221</v>
      </c>
      <c r="H8" s="19">
        <v>149</v>
      </c>
      <c r="I8" s="16">
        <v>4</v>
      </c>
      <c r="J8" s="21">
        <v>297.89999999999998</v>
      </c>
      <c r="K8" s="21">
        <v>221</v>
      </c>
      <c r="L8" s="16">
        <v>5</v>
      </c>
      <c r="M8" s="21">
        <v>269.64999999999998</v>
      </c>
      <c r="N8" s="21">
        <v>228</v>
      </c>
      <c r="O8" s="15">
        <f>N8+M8+K8+J8+G8</f>
        <v>1237.55</v>
      </c>
    </row>
    <row r="9" spans="1:15" ht="20" customHeight="1">
      <c r="A9" s="18">
        <v>5</v>
      </c>
      <c r="B9" s="8" t="s">
        <v>90</v>
      </c>
      <c r="C9" s="8" t="s">
        <v>91</v>
      </c>
      <c r="D9" s="19" t="s">
        <v>11</v>
      </c>
      <c r="E9" s="19" t="s">
        <v>11</v>
      </c>
      <c r="F9" s="16"/>
      <c r="G9" s="21">
        <v>228</v>
      </c>
      <c r="H9" s="19">
        <v>128</v>
      </c>
      <c r="I9" s="16">
        <v>5</v>
      </c>
      <c r="J9" s="21">
        <v>292.60000000000002</v>
      </c>
      <c r="K9" s="21">
        <v>277.39999999999998</v>
      </c>
      <c r="L9" s="16">
        <v>4</v>
      </c>
      <c r="M9" s="21">
        <v>208</v>
      </c>
      <c r="N9" s="21">
        <v>207</v>
      </c>
      <c r="O9" s="15">
        <f>N9+M9+K9+J9+G9</f>
        <v>1213</v>
      </c>
    </row>
    <row r="10" spans="1:15" ht="20" customHeight="1">
      <c r="A10" s="18"/>
      <c r="B10" s="8" t="s">
        <v>93</v>
      </c>
      <c r="C10" s="8" t="s">
        <v>7</v>
      </c>
      <c r="D10" s="19" t="s">
        <v>11</v>
      </c>
      <c r="E10" s="19" t="s">
        <v>11</v>
      </c>
      <c r="F10" s="16"/>
      <c r="G10" s="19">
        <v>174</v>
      </c>
      <c r="H10" s="19">
        <v>174</v>
      </c>
      <c r="I10" s="16"/>
      <c r="J10" s="19">
        <v>295.8</v>
      </c>
      <c r="K10" s="19" t="s">
        <v>11</v>
      </c>
      <c r="L10" s="16"/>
      <c r="M10" s="19" t="s">
        <v>11</v>
      </c>
      <c r="N10" s="19" t="s">
        <v>11</v>
      </c>
      <c r="O10" s="15">
        <f>G10+H10+J10</f>
        <v>643.79999999999995</v>
      </c>
    </row>
    <row r="11" spans="1:15" ht="20" customHeight="1">
      <c r="A11" s="18"/>
      <c r="B11" s="8" t="s">
        <v>123</v>
      </c>
      <c r="C11" s="8" t="s">
        <v>7</v>
      </c>
      <c r="D11" s="19" t="s">
        <v>11</v>
      </c>
      <c r="E11" s="19" t="s">
        <v>11</v>
      </c>
      <c r="F11" s="16"/>
      <c r="G11" s="19" t="s">
        <v>11</v>
      </c>
      <c r="H11" s="19" t="s">
        <v>11</v>
      </c>
      <c r="I11" s="16"/>
      <c r="J11" s="19">
        <v>273.89999999999998</v>
      </c>
      <c r="K11" s="19">
        <v>272.5</v>
      </c>
      <c r="L11" s="16"/>
      <c r="M11" s="19" t="s">
        <v>11</v>
      </c>
      <c r="N11" s="19" t="s">
        <v>11</v>
      </c>
      <c r="O11" s="15">
        <f>J11+K11</f>
        <v>546.4</v>
      </c>
    </row>
    <row r="12" spans="1:15" ht="20" customHeight="1">
      <c r="A12" s="7"/>
      <c r="B12" s="8" t="s">
        <v>73</v>
      </c>
      <c r="C12" s="8" t="s">
        <v>7</v>
      </c>
      <c r="D12" s="19">
        <v>174</v>
      </c>
      <c r="E12" s="19">
        <v>174</v>
      </c>
      <c r="F12" s="16">
        <v>3</v>
      </c>
      <c r="G12" s="19" t="s">
        <v>11</v>
      </c>
      <c r="H12" s="19" t="s">
        <v>11</v>
      </c>
      <c r="I12" s="16"/>
      <c r="J12" s="19" t="s">
        <v>11</v>
      </c>
      <c r="K12" s="19" t="s">
        <v>11</v>
      </c>
      <c r="L12" s="16"/>
      <c r="M12" s="19" t="s">
        <v>11</v>
      </c>
      <c r="N12" s="19" t="s">
        <v>11</v>
      </c>
      <c r="O12" s="15">
        <f>D12+E12</f>
        <v>348</v>
      </c>
    </row>
    <row r="13" spans="1:15" ht="20" customHeight="1">
      <c r="A13" s="18"/>
      <c r="B13" s="8" t="s">
        <v>29</v>
      </c>
      <c r="C13" s="8" t="s">
        <v>7</v>
      </c>
      <c r="D13" s="19">
        <v>298.2</v>
      </c>
      <c r="E13" s="19" t="s">
        <v>11</v>
      </c>
      <c r="F13" s="16">
        <v>4</v>
      </c>
      <c r="G13" s="19" t="s">
        <v>11</v>
      </c>
      <c r="H13" s="19" t="s">
        <v>11</v>
      </c>
      <c r="I13" s="16"/>
      <c r="J13" s="19" t="s">
        <v>11</v>
      </c>
      <c r="K13" s="19" t="s">
        <v>11</v>
      </c>
      <c r="L13" s="16"/>
      <c r="M13" s="19" t="s">
        <v>11</v>
      </c>
      <c r="N13" s="19" t="s">
        <v>11</v>
      </c>
      <c r="O13" s="15">
        <f>D13</f>
        <v>298.2</v>
      </c>
    </row>
    <row r="14" spans="1:15" ht="20" customHeight="1">
      <c r="A14" s="18"/>
      <c r="B14" s="8" t="s">
        <v>124</v>
      </c>
      <c r="C14" s="8" t="s">
        <v>125</v>
      </c>
      <c r="D14" s="19" t="s">
        <v>11</v>
      </c>
      <c r="E14" s="19" t="s">
        <v>11</v>
      </c>
      <c r="F14" s="16"/>
      <c r="G14" s="19" t="s">
        <v>11</v>
      </c>
      <c r="H14" s="19" t="s">
        <v>11</v>
      </c>
      <c r="I14" s="16"/>
      <c r="J14" s="19">
        <v>174</v>
      </c>
      <c r="K14" s="19" t="s">
        <v>11</v>
      </c>
      <c r="L14" s="16"/>
      <c r="M14" s="19" t="s">
        <v>11</v>
      </c>
      <c r="N14" s="19" t="s">
        <v>11</v>
      </c>
      <c r="O14" s="15">
        <f>SUM(D14:N14)</f>
        <v>174</v>
      </c>
    </row>
    <row r="15" spans="1:15">
      <c r="A15" s="2"/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</row>
    <row r="16" spans="1:15" ht="20" customHeight="1">
      <c r="A16" s="2"/>
      <c r="B16" s="11" t="s">
        <v>56</v>
      </c>
      <c r="C16" s="11"/>
      <c r="D16" s="11"/>
      <c r="E16" s="11"/>
      <c r="F16" s="11"/>
      <c r="G16" s="11"/>
      <c r="H16" s="11"/>
      <c r="I16" s="11"/>
      <c r="J16" s="2"/>
      <c r="K16" s="2"/>
      <c r="L16" s="2"/>
      <c r="M16" s="2"/>
      <c r="N16" s="2"/>
      <c r="O16" s="2"/>
    </row>
    <row r="17" spans="1:15" ht="20" customHeight="1">
      <c r="A17" s="2"/>
      <c r="B17" s="11" t="s">
        <v>13</v>
      </c>
      <c r="C17" s="1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</sheetData>
  <sortState ref="A6:P14">
    <sortCondition descending="1" ref="O6:O14"/>
  </sortState>
  <phoneticPr fontId="5" type="noConversion"/>
  <pageMargins left="0.75" right="0.75" top="1" bottom="1" header="0.5" footer="0.5"/>
  <pageSetup scale="9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0"/>
  <sheetViews>
    <sheetView workbookViewId="0"/>
  </sheetViews>
  <sheetFormatPr baseColWidth="10" defaultRowHeight="13" x14ac:dyDescent="0"/>
  <cols>
    <col min="1" max="1" width="5.140625" style="1" customWidth="1"/>
    <col min="2" max="2" width="15.42578125" style="1" customWidth="1"/>
    <col min="3" max="3" width="14.140625" style="1" bestFit="1" customWidth="1"/>
    <col min="4" max="5" width="7.42578125" style="1" customWidth="1"/>
    <col min="6" max="6" width="3" style="1" customWidth="1"/>
    <col min="7" max="8" width="6.5703125" style="1" customWidth="1"/>
    <col min="9" max="9" width="3" style="1" customWidth="1"/>
    <col min="10" max="11" width="6.5703125" style="1" customWidth="1"/>
    <col min="12" max="12" width="3" style="1" customWidth="1"/>
    <col min="13" max="14" width="6.5703125" style="1" customWidth="1"/>
    <col min="15" max="15" width="8.140625" style="1" customWidth="1"/>
    <col min="16" max="16" width="20" style="1" customWidth="1"/>
    <col min="17" max="16384" width="10.7109375" style="1"/>
  </cols>
  <sheetData>
    <row r="1" spans="1:15" ht="2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" customHeight="1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</row>
    <row r="5" spans="1:15" ht="20" customHeight="1">
      <c r="A5" s="18">
        <v>1</v>
      </c>
      <c r="B5" s="8" t="s">
        <v>74</v>
      </c>
      <c r="C5" s="8" t="s">
        <v>15</v>
      </c>
      <c r="D5" s="21">
        <v>298.8</v>
      </c>
      <c r="E5" s="21">
        <v>294.25</v>
      </c>
      <c r="F5" s="16">
        <v>1</v>
      </c>
      <c r="G5" s="21">
        <v>303.05</v>
      </c>
      <c r="H5" s="21">
        <v>298.85000000000002</v>
      </c>
      <c r="I5" s="16">
        <v>1</v>
      </c>
      <c r="J5" s="19">
        <v>226</v>
      </c>
      <c r="K5" s="19">
        <v>174</v>
      </c>
      <c r="L5" s="16">
        <v>1</v>
      </c>
      <c r="M5" s="21">
        <v>286.75</v>
      </c>
      <c r="N5" s="19">
        <v>280.3</v>
      </c>
      <c r="O5" s="15">
        <f>M5+H5+G5+E5+D5</f>
        <v>1481.7</v>
      </c>
    </row>
    <row r="6" spans="1:15" ht="20" customHeight="1">
      <c r="A6" s="18">
        <v>2</v>
      </c>
      <c r="B6" s="8" t="s">
        <v>75</v>
      </c>
      <c r="C6" s="8" t="s">
        <v>15</v>
      </c>
      <c r="D6" s="21">
        <v>292.14999999999998</v>
      </c>
      <c r="E6" s="19">
        <v>162</v>
      </c>
      <c r="F6" s="16">
        <v>2</v>
      </c>
      <c r="G6" s="21">
        <v>297.10000000000002</v>
      </c>
      <c r="H6" s="21">
        <v>244.6</v>
      </c>
      <c r="I6" s="16">
        <v>2</v>
      </c>
      <c r="J6" s="21">
        <v>293.3</v>
      </c>
      <c r="K6" s="19">
        <v>211</v>
      </c>
      <c r="L6" s="16">
        <v>2</v>
      </c>
      <c r="M6" s="21">
        <v>270.10000000000002</v>
      </c>
      <c r="N6" s="19">
        <v>217</v>
      </c>
      <c r="O6" s="15">
        <f>M6+J6+H6+G6+D6</f>
        <v>1397.25</v>
      </c>
    </row>
    <row r="7" spans="1:15" ht="20" customHeight="1">
      <c r="A7" s="18"/>
      <c r="B7" s="8" t="s">
        <v>100</v>
      </c>
      <c r="C7" s="8" t="s">
        <v>15</v>
      </c>
      <c r="D7" s="19" t="s">
        <v>11</v>
      </c>
      <c r="E7" s="19" t="s">
        <v>11</v>
      </c>
      <c r="F7" s="16"/>
      <c r="G7" s="19">
        <v>128</v>
      </c>
      <c r="H7" s="19" t="s">
        <v>11</v>
      </c>
      <c r="I7" s="16">
        <v>3</v>
      </c>
      <c r="J7" s="19">
        <v>285.60000000000002</v>
      </c>
      <c r="K7" s="19">
        <v>221</v>
      </c>
      <c r="L7" s="16">
        <v>3</v>
      </c>
      <c r="M7" s="19" t="s">
        <v>11</v>
      </c>
      <c r="N7" s="19" t="s">
        <v>11</v>
      </c>
      <c r="O7" s="15">
        <f>G7+J7+K7</f>
        <v>634.6</v>
      </c>
    </row>
    <row r="8" spans="1:15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2"/>
      <c r="N8" s="2"/>
      <c r="O8" s="2"/>
    </row>
    <row r="9" spans="1:15" ht="20" customHeight="1">
      <c r="A9" s="2"/>
      <c r="B9" s="11" t="s">
        <v>56</v>
      </c>
      <c r="C9" s="11"/>
      <c r="D9" s="11"/>
      <c r="E9" s="11"/>
      <c r="F9" s="11"/>
      <c r="G9" s="11"/>
      <c r="H9" s="11"/>
      <c r="I9" s="11"/>
      <c r="J9" s="2"/>
      <c r="K9" s="2"/>
      <c r="L9" s="2"/>
      <c r="M9" s="2"/>
      <c r="N9" s="2"/>
      <c r="O9" s="2"/>
    </row>
    <row r="10" spans="1:15" ht="20" customHeight="1">
      <c r="A10" s="2"/>
      <c r="B10" s="11" t="s">
        <v>13</v>
      </c>
      <c r="C10" s="1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</sheetData>
  <sortState ref="A5:O7">
    <sortCondition descending="1" ref="O5:O7"/>
  </sortState>
  <phoneticPr fontId="5" type="noConversion"/>
  <pageMargins left="0.75" right="0.75" top="1" bottom="1" header="0.5" footer="0.5"/>
  <pageSetup scale="9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26"/>
  <sheetViews>
    <sheetView workbookViewId="0"/>
  </sheetViews>
  <sheetFormatPr baseColWidth="10" defaultRowHeight="13" x14ac:dyDescent="0"/>
  <cols>
    <col min="1" max="1" width="5.140625" style="1" customWidth="1"/>
    <col min="2" max="2" width="16.28515625" style="1" customWidth="1"/>
    <col min="3" max="3" width="5.28515625" style="1" customWidth="1"/>
    <col min="4" max="5" width="6.5703125" style="1" customWidth="1"/>
    <col min="6" max="6" width="3" style="1" customWidth="1"/>
    <col min="7" max="8" width="6.5703125" style="1" customWidth="1"/>
    <col min="9" max="9" width="3" style="1" customWidth="1"/>
    <col min="10" max="11" width="6.5703125" style="1" customWidth="1"/>
    <col min="12" max="12" width="3" style="1" customWidth="1"/>
    <col min="13" max="14" width="6.5703125" style="1" customWidth="1"/>
    <col min="15" max="16" width="8.140625" style="1" customWidth="1"/>
    <col min="19" max="16384" width="10.7109375" style="1"/>
  </cols>
  <sheetData>
    <row r="1" spans="1:16" ht="2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  <c r="P4" s="2"/>
    </row>
    <row r="5" spans="1:16" ht="20" customHeight="1">
      <c r="A5" s="18">
        <v>1</v>
      </c>
      <c r="B5" s="17" t="s">
        <v>8</v>
      </c>
      <c r="C5" s="8" t="s">
        <v>7</v>
      </c>
      <c r="D5" s="22">
        <v>305.25</v>
      </c>
      <c r="E5" s="22">
        <v>298.35000000000002</v>
      </c>
      <c r="F5" s="16">
        <v>1</v>
      </c>
      <c r="G5" s="22">
        <v>300</v>
      </c>
      <c r="H5" s="15">
        <v>295.95</v>
      </c>
      <c r="I5" s="16">
        <v>1</v>
      </c>
      <c r="J5" s="15">
        <v>281.95</v>
      </c>
      <c r="K5" s="15">
        <v>293.39999999999998</v>
      </c>
      <c r="L5" s="16">
        <v>2</v>
      </c>
      <c r="M5" s="22">
        <v>298.3</v>
      </c>
      <c r="N5" s="22">
        <v>299.05</v>
      </c>
      <c r="O5" s="15">
        <f>N5+M5+G5+E5+D5</f>
        <v>1500.95</v>
      </c>
      <c r="P5" s="10"/>
    </row>
    <row r="6" spans="1:16" ht="20" customHeight="1">
      <c r="A6" s="18">
        <v>2</v>
      </c>
      <c r="B6" s="17" t="s">
        <v>10</v>
      </c>
      <c r="C6" s="8" t="s">
        <v>7</v>
      </c>
      <c r="D6" s="22">
        <v>298.39999999999998</v>
      </c>
      <c r="E6" s="15">
        <v>226</v>
      </c>
      <c r="F6" s="16">
        <v>4</v>
      </c>
      <c r="G6" s="22">
        <v>301.64999999999998</v>
      </c>
      <c r="H6" s="22">
        <v>300.55</v>
      </c>
      <c r="I6" s="16">
        <v>3</v>
      </c>
      <c r="J6" s="22">
        <v>299.25</v>
      </c>
      <c r="K6" s="22">
        <v>297.10000000000002</v>
      </c>
      <c r="L6" s="16">
        <v>1</v>
      </c>
      <c r="M6" s="15">
        <v>287.64999999999998</v>
      </c>
      <c r="N6" s="15">
        <v>291.75</v>
      </c>
      <c r="O6" s="15">
        <f>D6+G6+H6+J6+K6</f>
        <v>1496.9499999999998</v>
      </c>
      <c r="P6" s="2"/>
    </row>
    <row r="7" spans="1:16" ht="20" customHeight="1">
      <c r="A7" s="18">
        <v>3</v>
      </c>
      <c r="B7" s="17" t="s">
        <v>6</v>
      </c>
      <c r="C7" s="8" t="s">
        <v>7</v>
      </c>
      <c r="D7" s="15">
        <v>285.3</v>
      </c>
      <c r="E7" s="22">
        <v>298.25</v>
      </c>
      <c r="F7" s="16">
        <v>2</v>
      </c>
      <c r="G7" s="22">
        <v>298.95</v>
      </c>
      <c r="H7" s="15">
        <v>293.8</v>
      </c>
      <c r="I7" s="16">
        <v>2</v>
      </c>
      <c r="J7" s="22">
        <v>300.2</v>
      </c>
      <c r="K7" s="22">
        <v>300.10000000000002</v>
      </c>
      <c r="L7" s="16">
        <v>3</v>
      </c>
      <c r="M7" s="22">
        <v>298.60000000000002</v>
      </c>
      <c r="N7" s="15">
        <v>297.89999999999998</v>
      </c>
      <c r="O7" s="15">
        <f>M7+K7+J7+G7+E7</f>
        <v>1496.1000000000001</v>
      </c>
      <c r="P7" s="2"/>
    </row>
    <row r="8" spans="1:16" ht="20" customHeight="1">
      <c r="A8" s="18">
        <v>4</v>
      </c>
      <c r="B8" s="17" t="s">
        <v>81</v>
      </c>
      <c r="C8" s="8" t="s">
        <v>7</v>
      </c>
      <c r="D8" s="15" t="s">
        <v>11</v>
      </c>
      <c r="E8" s="15" t="s">
        <v>11</v>
      </c>
      <c r="F8" s="16"/>
      <c r="G8" s="22">
        <v>301.2</v>
      </c>
      <c r="H8" s="22">
        <v>301.95</v>
      </c>
      <c r="I8" s="16">
        <v>4</v>
      </c>
      <c r="J8" s="22">
        <v>292.89999999999998</v>
      </c>
      <c r="K8" s="22">
        <v>295.14999999999998</v>
      </c>
      <c r="L8" s="16">
        <v>4</v>
      </c>
      <c r="M8" s="15">
        <v>281.55</v>
      </c>
      <c r="N8" s="22">
        <v>285.95</v>
      </c>
      <c r="O8" s="15">
        <f>N8+K8+J8+H8+G8</f>
        <v>1477.1499999999999</v>
      </c>
      <c r="P8" s="2"/>
    </row>
    <row r="9" spans="1:16" ht="20" customHeight="1">
      <c r="A9" s="7"/>
      <c r="B9" s="17" t="s">
        <v>25</v>
      </c>
      <c r="C9" s="8" t="s">
        <v>7</v>
      </c>
      <c r="D9" s="15">
        <v>232</v>
      </c>
      <c r="E9" s="15">
        <v>286</v>
      </c>
      <c r="F9" s="16">
        <v>5</v>
      </c>
      <c r="G9" s="15" t="s">
        <v>11</v>
      </c>
      <c r="H9" s="15" t="s">
        <v>11</v>
      </c>
      <c r="I9" s="16"/>
      <c r="J9" s="15" t="s">
        <v>11</v>
      </c>
      <c r="K9" s="15" t="s">
        <v>11</v>
      </c>
      <c r="L9" s="16"/>
      <c r="M9" s="15">
        <v>299.25</v>
      </c>
      <c r="N9" s="15">
        <v>299.89999999999998</v>
      </c>
      <c r="O9" s="15">
        <f>N9+M9+E9+D9</f>
        <v>1117.1500000000001</v>
      </c>
      <c r="P9" s="2"/>
    </row>
    <row r="10" spans="1:16" ht="20" customHeight="1">
      <c r="A10" s="18"/>
      <c r="B10" s="17" t="s">
        <v>83</v>
      </c>
      <c r="C10" s="8" t="s">
        <v>7</v>
      </c>
      <c r="D10" s="15" t="s">
        <v>11</v>
      </c>
      <c r="E10" s="15" t="s">
        <v>11</v>
      </c>
      <c r="F10" s="16"/>
      <c r="G10" s="15">
        <v>301</v>
      </c>
      <c r="H10" s="15">
        <v>299.60000000000002</v>
      </c>
      <c r="I10" s="16">
        <v>5</v>
      </c>
      <c r="J10" s="15">
        <v>286.8</v>
      </c>
      <c r="K10" s="15">
        <v>221</v>
      </c>
      <c r="L10" s="16">
        <v>5</v>
      </c>
      <c r="M10" s="15" t="s">
        <v>11</v>
      </c>
      <c r="N10" s="15" t="s">
        <v>11</v>
      </c>
      <c r="O10" s="15">
        <f>G10+H10+J10+K10</f>
        <v>1108.4000000000001</v>
      </c>
      <c r="P10" s="2"/>
    </row>
    <row r="11" spans="1:16" ht="20" customHeight="1">
      <c r="A11" s="18"/>
      <c r="B11" s="17" t="s">
        <v>104</v>
      </c>
      <c r="C11" s="8" t="s">
        <v>7</v>
      </c>
      <c r="D11" s="15" t="s">
        <v>11</v>
      </c>
      <c r="E11" s="15" t="s">
        <v>11</v>
      </c>
      <c r="F11" s="16"/>
      <c r="G11" s="15">
        <v>164</v>
      </c>
      <c r="H11" s="15">
        <v>287.5</v>
      </c>
      <c r="I11" s="16"/>
      <c r="J11" s="15">
        <v>270.3</v>
      </c>
      <c r="K11" s="15">
        <v>265</v>
      </c>
      <c r="L11" s="16"/>
      <c r="M11" s="15" t="s">
        <v>11</v>
      </c>
      <c r="N11" s="15" t="s">
        <v>11</v>
      </c>
      <c r="O11" s="15">
        <f>SUM(D11:N11)</f>
        <v>986.8</v>
      </c>
      <c r="P11" s="2"/>
    </row>
    <row r="12" spans="1:16" ht="20" customHeight="1">
      <c r="A12" s="18"/>
      <c r="B12" s="17" t="s">
        <v>84</v>
      </c>
      <c r="C12" s="8" t="s">
        <v>7</v>
      </c>
      <c r="D12" s="15" t="s">
        <v>11</v>
      </c>
      <c r="E12" s="15" t="s">
        <v>11</v>
      </c>
      <c r="F12" s="16"/>
      <c r="G12" s="15">
        <v>294.39999999999998</v>
      </c>
      <c r="H12" s="15">
        <v>300.39999999999998</v>
      </c>
      <c r="I12" s="16"/>
      <c r="J12" s="15" t="s">
        <v>11</v>
      </c>
      <c r="K12" s="15" t="s">
        <v>11</v>
      </c>
      <c r="L12" s="16"/>
      <c r="M12" s="15" t="s">
        <v>11</v>
      </c>
      <c r="N12" s="15" t="s">
        <v>11</v>
      </c>
      <c r="O12" s="15">
        <f>SUM(D12:N12)</f>
        <v>594.79999999999995</v>
      </c>
      <c r="P12" s="2"/>
    </row>
    <row r="13" spans="1:16" ht="20" customHeight="1">
      <c r="A13" s="18"/>
      <c r="B13" s="17" t="s">
        <v>29</v>
      </c>
      <c r="C13" s="8" t="s">
        <v>7</v>
      </c>
      <c r="D13" s="15" t="s">
        <v>11</v>
      </c>
      <c r="E13" s="15" t="s">
        <v>11</v>
      </c>
      <c r="F13" s="16"/>
      <c r="G13" s="15">
        <v>288.39999999999998</v>
      </c>
      <c r="H13" s="15">
        <v>301.7</v>
      </c>
      <c r="I13" s="16"/>
      <c r="J13" s="15" t="s">
        <v>11</v>
      </c>
      <c r="K13" s="15" t="s">
        <v>11</v>
      </c>
      <c r="L13" s="16"/>
      <c r="M13" s="15" t="s">
        <v>11</v>
      </c>
      <c r="N13" s="15" t="s">
        <v>11</v>
      </c>
      <c r="O13" s="15">
        <f>SUM(D13:N13)</f>
        <v>590.09999999999991</v>
      </c>
      <c r="P13" s="2"/>
    </row>
    <row r="14" spans="1:16" ht="20" customHeight="1">
      <c r="A14" s="18"/>
      <c r="B14" s="17" t="s">
        <v>101</v>
      </c>
      <c r="C14" s="8" t="s">
        <v>7</v>
      </c>
      <c r="D14" s="15" t="s">
        <v>11</v>
      </c>
      <c r="E14" s="15" t="s">
        <v>11</v>
      </c>
      <c r="F14" s="16"/>
      <c r="G14" s="15">
        <v>289.10000000000002</v>
      </c>
      <c r="H14" s="15">
        <v>299.55</v>
      </c>
      <c r="I14" s="16"/>
      <c r="J14" s="15" t="s">
        <v>11</v>
      </c>
      <c r="K14" s="15" t="s">
        <v>11</v>
      </c>
      <c r="L14" s="16"/>
      <c r="M14" s="15" t="s">
        <v>11</v>
      </c>
      <c r="N14" s="15" t="s">
        <v>11</v>
      </c>
      <c r="O14" s="15">
        <f>SUM(D14:N14)</f>
        <v>588.65000000000009</v>
      </c>
      <c r="P14" s="2"/>
    </row>
    <row r="15" spans="1:16" ht="20" customHeight="1">
      <c r="A15" s="7"/>
      <c r="B15" s="17" t="s">
        <v>9</v>
      </c>
      <c r="C15" s="8" t="s">
        <v>7</v>
      </c>
      <c r="D15" s="15">
        <v>276.95</v>
      </c>
      <c r="E15" s="15">
        <v>287.5</v>
      </c>
      <c r="F15" s="16">
        <v>3</v>
      </c>
      <c r="G15" s="15" t="s">
        <v>11</v>
      </c>
      <c r="H15" s="15" t="s">
        <v>11</v>
      </c>
      <c r="I15" s="16"/>
      <c r="J15" s="15" t="s">
        <v>11</v>
      </c>
      <c r="K15" s="15" t="s">
        <v>11</v>
      </c>
      <c r="L15" s="16"/>
      <c r="M15" s="15" t="s">
        <v>11</v>
      </c>
      <c r="N15" s="15" t="s">
        <v>11</v>
      </c>
      <c r="O15" s="15">
        <f>D15+E15</f>
        <v>564.45000000000005</v>
      </c>
      <c r="P15" s="2"/>
    </row>
    <row r="16" spans="1:16" ht="20" customHeight="1">
      <c r="A16" s="18"/>
      <c r="B16" s="17" t="s">
        <v>85</v>
      </c>
      <c r="C16" s="8" t="s">
        <v>7</v>
      </c>
      <c r="D16" s="15" t="s">
        <v>11</v>
      </c>
      <c r="E16" s="15" t="s">
        <v>11</v>
      </c>
      <c r="F16" s="16"/>
      <c r="G16" s="15">
        <v>288.35000000000002</v>
      </c>
      <c r="H16" s="15">
        <v>226</v>
      </c>
      <c r="I16" s="16"/>
      <c r="J16" s="15" t="s">
        <v>11</v>
      </c>
      <c r="K16" s="15" t="s">
        <v>11</v>
      </c>
      <c r="L16" s="16"/>
      <c r="M16" s="26" t="s">
        <v>11</v>
      </c>
      <c r="N16" s="26" t="s">
        <v>11</v>
      </c>
      <c r="O16" s="15">
        <f t="shared" ref="O16:O22" si="0">SUM(D16:N16)</f>
        <v>514.35</v>
      </c>
      <c r="P16" s="2"/>
    </row>
    <row r="17" spans="1:16" ht="20" customHeight="1">
      <c r="A17" s="18"/>
      <c r="B17" s="17" t="s">
        <v>102</v>
      </c>
      <c r="C17" s="8" t="s">
        <v>7</v>
      </c>
      <c r="D17" s="15" t="s">
        <v>11</v>
      </c>
      <c r="E17" s="15" t="s">
        <v>11</v>
      </c>
      <c r="F17" s="16"/>
      <c r="G17" s="15">
        <v>221</v>
      </c>
      <c r="H17" s="15">
        <v>272.3</v>
      </c>
      <c r="I17" s="16"/>
      <c r="J17" s="15" t="s">
        <v>11</v>
      </c>
      <c r="K17" s="15" t="s">
        <v>11</v>
      </c>
      <c r="L17" s="16"/>
      <c r="M17" s="26" t="s">
        <v>11</v>
      </c>
      <c r="N17" s="26" t="s">
        <v>11</v>
      </c>
      <c r="O17" s="15">
        <f t="shared" si="0"/>
        <v>493.3</v>
      </c>
      <c r="P17" s="2"/>
    </row>
    <row r="18" spans="1:16" ht="20" customHeight="1">
      <c r="A18" s="18"/>
      <c r="B18" s="17" t="s">
        <v>82</v>
      </c>
      <c r="C18" s="8" t="s">
        <v>7</v>
      </c>
      <c r="D18" s="15" t="s">
        <v>11</v>
      </c>
      <c r="E18" s="15" t="s">
        <v>11</v>
      </c>
      <c r="F18" s="16"/>
      <c r="G18" s="15">
        <v>216</v>
      </c>
      <c r="H18" s="15">
        <v>268.10000000000002</v>
      </c>
      <c r="I18" s="16"/>
      <c r="J18" s="15" t="s">
        <v>11</v>
      </c>
      <c r="K18" s="15" t="s">
        <v>11</v>
      </c>
      <c r="L18" s="16"/>
      <c r="M18" s="26" t="s">
        <v>11</v>
      </c>
      <c r="N18" s="26" t="s">
        <v>11</v>
      </c>
      <c r="O18" s="15">
        <f t="shared" si="0"/>
        <v>484.1</v>
      </c>
      <c r="P18" s="2"/>
    </row>
    <row r="19" spans="1:16" ht="20" customHeight="1">
      <c r="A19" s="18"/>
      <c r="B19" s="17" t="s">
        <v>103</v>
      </c>
      <c r="C19" s="8" t="s">
        <v>7</v>
      </c>
      <c r="D19" s="15" t="s">
        <v>11</v>
      </c>
      <c r="E19" s="15" t="s">
        <v>11</v>
      </c>
      <c r="F19" s="16"/>
      <c r="G19" s="15">
        <v>293.55</v>
      </c>
      <c r="H19" s="15">
        <v>174</v>
      </c>
      <c r="I19" s="16"/>
      <c r="J19" s="15" t="s">
        <v>11</v>
      </c>
      <c r="K19" s="15" t="s">
        <v>11</v>
      </c>
      <c r="L19" s="16"/>
      <c r="M19" s="26" t="s">
        <v>11</v>
      </c>
      <c r="N19" s="26" t="s">
        <v>11</v>
      </c>
      <c r="O19" s="15">
        <f t="shared" si="0"/>
        <v>467.55</v>
      </c>
      <c r="P19" s="2"/>
    </row>
    <row r="20" spans="1:16" ht="20" customHeight="1">
      <c r="A20" s="7"/>
      <c r="B20" s="17" t="s">
        <v>49</v>
      </c>
      <c r="C20" s="8" t="s">
        <v>7</v>
      </c>
      <c r="D20" s="15">
        <v>287.25</v>
      </c>
      <c r="E20" s="15">
        <v>174</v>
      </c>
      <c r="F20" s="16"/>
      <c r="G20" s="15" t="s">
        <v>11</v>
      </c>
      <c r="H20" s="15" t="s">
        <v>11</v>
      </c>
      <c r="I20" s="16"/>
      <c r="J20" s="15" t="s">
        <v>11</v>
      </c>
      <c r="K20" s="15" t="s">
        <v>11</v>
      </c>
      <c r="L20" s="16"/>
      <c r="M20" s="26" t="s">
        <v>11</v>
      </c>
      <c r="N20" s="26" t="s">
        <v>11</v>
      </c>
      <c r="O20" s="15">
        <f t="shared" si="0"/>
        <v>461.25</v>
      </c>
      <c r="P20" s="2"/>
    </row>
    <row r="21" spans="1:16" ht="20" customHeight="1">
      <c r="A21" s="18"/>
      <c r="B21" s="17" t="s">
        <v>105</v>
      </c>
      <c r="C21" s="8" t="s">
        <v>7</v>
      </c>
      <c r="D21" s="15" t="s">
        <v>11</v>
      </c>
      <c r="E21" s="15" t="s">
        <v>11</v>
      </c>
      <c r="F21" s="16"/>
      <c r="G21" s="15">
        <v>206</v>
      </c>
      <c r="H21" s="15">
        <v>192</v>
      </c>
      <c r="I21" s="16"/>
      <c r="J21" s="15" t="s">
        <v>11</v>
      </c>
      <c r="K21" s="15" t="s">
        <v>11</v>
      </c>
      <c r="L21" s="16"/>
      <c r="M21" s="26" t="s">
        <v>11</v>
      </c>
      <c r="N21" s="26" t="s">
        <v>11</v>
      </c>
      <c r="O21" s="15">
        <f t="shared" si="0"/>
        <v>398</v>
      </c>
      <c r="P21" s="2"/>
    </row>
    <row r="22" spans="1:16" ht="20" customHeight="1">
      <c r="A22" s="18"/>
      <c r="B22" s="17" t="s">
        <v>106</v>
      </c>
      <c r="C22" s="8" t="s">
        <v>7</v>
      </c>
      <c r="D22" s="15" t="s">
        <v>11</v>
      </c>
      <c r="E22" s="15" t="s">
        <v>11</v>
      </c>
      <c r="F22" s="16"/>
      <c r="G22" s="15">
        <v>184</v>
      </c>
      <c r="H22" s="15">
        <v>206</v>
      </c>
      <c r="I22" s="16"/>
      <c r="J22" s="15" t="s">
        <v>11</v>
      </c>
      <c r="K22" s="15" t="s">
        <v>11</v>
      </c>
      <c r="L22" s="16"/>
      <c r="M22" s="26" t="s">
        <v>11</v>
      </c>
      <c r="N22" s="26" t="s">
        <v>11</v>
      </c>
      <c r="O22" s="15">
        <f t="shared" si="0"/>
        <v>390</v>
      </c>
      <c r="P22" s="2"/>
    </row>
    <row r="23" spans="1:16" ht="2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0" customHeight="1">
      <c r="A24" s="2"/>
      <c r="B24" s="2" t="s">
        <v>12</v>
      </c>
      <c r="C24" s="2"/>
      <c r="D24" s="2"/>
      <c r="E24" s="2">
        <v>16</v>
      </c>
      <c r="F24" s="2"/>
      <c r="G24" s="2"/>
      <c r="H24" s="2">
        <v>38</v>
      </c>
      <c r="I24" s="2"/>
      <c r="J24" s="2"/>
      <c r="K24" s="2">
        <v>20</v>
      </c>
      <c r="L24" s="2"/>
      <c r="M24" s="2"/>
      <c r="N24" s="2">
        <v>18</v>
      </c>
      <c r="O24" s="2">
        <f>SUM(E24:N24)</f>
        <v>92</v>
      </c>
      <c r="P24" s="2"/>
    </row>
    <row r="25" spans="1:16" ht="20" customHeight="1">
      <c r="A25" s="2"/>
      <c r="B25" s="11" t="s">
        <v>57</v>
      </c>
      <c r="C25" s="11"/>
      <c r="D25" s="11"/>
      <c r="E25" s="11"/>
      <c r="F25" s="11"/>
      <c r="G25" s="11"/>
      <c r="H25" s="11"/>
      <c r="I25" s="11"/>
      <c r="J25" s="11"/>
      <c r="K25" s="2"/>
      <c r="L25" s="2"/>
      <c r="M25" s="2"/>
      <c r="N25" s="2"/>
      <c r="O25" s="2"/>
      <c r="P25" s="2"/>
    </row>
    <row r="26" spans="1:16" ht="20" customHeight="1">
      <c r="A26" s="2"/>
      <c r="B26" s="11" t="s">
        <v>13</v>
      </c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sortState ref="A5:R22">
    <sortCondition descending="1" ref="O5:O22"/>
  </sortState>
  <phoneticPr fontId="5" type="noConversion"/>
  <pageMargins left="0.75" right="0.75" top="1" bottom="1" header="0.5" footer="0.5"/>
  <pageSetup scale="9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1"/>
  <sheetViews>
    <sheetView workbookViewId="0"/>
  </sheetViews>
  <sheetFormatPr baseColWidth="10" defaultRowHeight="13" x14ac:dyDescent="0"/>
  <cols>
    <col min="1" max="1" width="5.140625" style="1" customWidth="1"/>
    <col min="2" max="2" width="16.5703125" style="1" customWidth="1"/>
    <col min="3" max="3" width="18.7109375" style="1" customWidth="1"/>
    <col min="4" max="5" width="6.5703125" style="1" customWidth="1"/>
    <col min="6" max="6" width="3" style="1" customWidth="1"/>
    <col min="7" max="8" width="6.5703125" style="1" customWidth="1"/>
    <col min="9" max="9" width="3" style="1" customWidth="1"/>
    <col min="10" max="11" width="6.5703125" style="1" customWidth="1"/>
    <col min="12" max="12" width="3" style="1" customWidth="1"/>
    <col min="13" max="14" width="6.5703125" style="1" customWidth="1"/>
    <col min="15" max="16" width="8.140625" style="1" customWidth="1"/>
    <col min="17" max="16384" width="10.7109375" style="1"/>
  </cols>
  <sheetData>
    <row r="1" spans="1:17" ht="2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" customHeight="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0" customHeight="1">
      <c r="A4" s="3" t="s">
        <v>2</v>
      </c>
      <c r="B4" s="4" t="s">
        <v>3</v>
      </c>
      <c r="C4" s="4" t="s">
        <v>4</v>
      </c>
      <c r="D4" s="5">
        <v>39789</v>
      </c>
      <c r="E4" s="5">
        <v>39789</v>
      </c>
      <c r="F4" s="4"/>
      <c r="G4" s="5">
        <v>39451</v>
      </c>
      <c r="H4" s="5">
        <v>39451</v>
      </c>
      <c r="I4" s="4"/>
      <c r="J4" s="5">
        <v>39465</v>
      </c>
      <c r="K4" s="5">
        <v>39465</v>
      </c>
      <c r="L4" s="4"/>
      <c r="M4" s="5">
        <v>39508</v>
      </c>
      <c r="N4" s="5">
        <v>39508</v>
      </c>
      <c r="O4" s="6" t="s">
        <v>5</v>
      </c>
      <c r="P4" s="2"/>
      <c r="Q4" s="2"/>
    </row>
    <row r="5" spans="1:17" ht="20" customHeight="1">
      <c r="A5" s="18">
        <v>1</v>
      </c>
      <c r="B5" s="8" t="s">
        <v>20</v>
      </c>
      <c r="C5" s="8" t="s">
        <v>21</v>
      </c>
      <c r="D5" s="22">
        <v>298.75</v>
      </c>
      <c r="E5" s="22">
        <v>304.55</v>
      </c>
      <c r="F5" s="16">
        <v>1</v>
      </c>
      <c r="G5" s="22">
        <v>297.5</v>
      </c>
      <c r="H5" s="22">
        <v>300.8</v>
      </c>
      <c r="I5" s="16">
        <v>1</v>
      </c>
      <c r="J5" s="15">
        <v>296.39999999999998</v>
      </c>
      <c r="K5" s="15">
        <v>288.25</v>
      </c>
      <c r="L5" s="16">
        <v>1</v>
      </c>
      <c r="M5" s="15">
        <v>290.2</v>
      </c>
      <c r="N5" s="22">
        <v>300.75</v>
      </c>
      <c r="O5" s="15">
        <f>N5+H5+G5+E5+D5</f>
        <v>1502.35</v>
      </c>
      <c r="P5" s="2"/>
      <c r="Q5" s="2"/>
    </row>
    <row r="6" spans="1:17" ht="20" customHeight="1">
      <c r="A6" s="18">
        <v>2</v>
      </c>
      <c r="B6" s="8" t="s">
        <v>22</v>
      </c>
      <c r="C6" s="8" t="s">
        <v>15</v>
      </c>
      <c r="D6" s="22">
        <v>300.85000000000002</v>
      </c>
      <c r="E6" s="22">
        <v>298.35000000000002</v>
      </c>
      <c r="F6" s="16">
        <v>2</v>
      </c>
      <c r="G6" s="22">
        <v>299.45</v>
      </c>
      <c r="H6" s="22">
        <v>298.45</v>
      </c>
      <c r="I6" s="16">
        <v>2</v>
      </c>
      <c r="J6" s="15">
        <v>290.55</v>
      </c>
      <c r="K6" s="15">
        <v>287.60000000000002</v>
      </c>
      <c r="L6" s="16">
        <v>2</v>
      </c>
      <c r="M6" s="22">
        <v>299.8</v>
      </c>
      <c r="N6" s="15">
        <v>296.3</v>
      </c>
      <c r="O6" s="15">
        <f>M6+H6+G6+E6+D6</f>
        <v>1496.9</v>
      </c>
      <c r="P6" s="10"/>
      <c r="Q6" s="2"/>
    </row>
    <row r="7" spans="1:17" ht="20" customHeight="1">
      <c r="A7" s="18">
        <v>3</v>
      </c>
      <c r="B7" s="8" t="s">
        <v>45</v>
      </c>
      <c r="C7" s="8" t="s">
        <v>15</v>
      </c>
      <c r="D7" s="22">
        <v>302.25</v>
      </c>
      <c r="E7" s="15">
        <v>294.10000000000002</v>
      </c>
      <c r="F7" s="16">
        <v>4</v>
      </c>
      <c r="G7" s="22">
        <v>296.8</v>
      </c>
      <c r="H7" s="22">
        <v>297.64999999999998</v>
      </c>
      <c r="I7" s="16">
        <v>3</v>
      </c>
      <c r="J7" s="15">
        <v>294.39999999999998</v>
      </c>
      <c r="K7" s="22">
        <v>295.60000000000002</v>
      </c>
      <c r="L7" s="16">
        <v>3</v>
      </c>
      <c r="M7" s="22">
        <v>297.10000000000002</v>
      </c>
      <c r="N7" s="15">
        <v>294.75</v>
      </c>
      <c r="O7" s="15">
        <f>M7+K7+H7+G7+D7</f>
        <v>1489.4</v>
      </c>
      <c r="P7" s="2"/>
      <c r="Q7" s="9"/>
    </row>
    <row r="8" spans="1:17" ht="20" customHeight="1">
      <c r="A8" s="18">
        <v>4</v>
      </c>
      <c r="B8" s="8" t="s">
        <v>17</v>
      </c>
      <c r="C8" s="8" t="s">
        <v>18</v>
      </c>
      <c r="D8" s="22">
        <v>300.3</v>
      </c>
      <c r="E8" s="22">
        <v>295.75</v>
      </c>
      <c r="F8" s="16">
        <v>5</v>
      </c>
      <c r="G8" s="15">
        <v>221</v>
      </c>
      <c r="H8" s="15">
        <v>226</v>
      </c>
      <c r="I8" s="16"/>
      <c r="J8" s="22">
        <v>297.55</v>
      </c>
      <c r="K8" s="22">
        <v>294.25</v>
      </c>
      <c r="L8" s="16">
        <v>4</v>
      </c>
      <c r="M8" s="22">
        <v>297.14999999999998</v>
      </c>
      <c r="N8" s="15">
        <v>289.10000000000002</v>
      </c>
      <c r="O8" s="15">
        <f>M8+K8+J8+E8+D8</f>
        <v>1485</v>
      </c>
      <c r="P8" s="2"/>
      <c r="Q8" s="9"/>
    </row>
    <row r="9" spans="1:17" ht="20" customHeight="1">
      <c r="A9" s="18">
        <v>5</v>
      </c>
      <c r="B9" s="8" t="s">
        <v>23</v>
      </c>
      <c r="C9" s="8" t="s">
        <v>15</v>
      </c>
      <c r="D9" s="22">
        <v>302.14999999999998</v>
      </c>
      <c r="E9" s="15">
        <v>179</v>
      </c>
      <c r="F9" s="16"/>
      <c r="G9" s="15">
        <v>184</v>
      </c>
      <c r="H9" s="22">
        <v>297.45</v>
      </c>
      <c r="I9" s="16"/>
      <c r="J9" s="22">
        <v>289.45</v>
      </c>
      <c r="K9" s="22">
        <v>294.39999999999998</v>
      </c>
      <c r="L9" s="16"/>
      <c r="M9" s="15">
        <v>221</v>
      </c>
      <c r="N9" s="22">
        <v>297.64999999999998</v>
      </c>
      <c r="O9" s="15">
        <f>N9+K9+J9+H9+D9</f>
        <v>1481.1</v>
      </c>
      <c r="P9" s="10"/>
      <c r="Q9" s="2"/>
    </row>
    <row r="10" spans="1:17" ht="20" customHeight="1">
      <c r="A10" s="18">
        <v>6</v>
      </c>
      <c r="B10" s="8" t="s">
        <v>16</v>
      </c>
      <c r="C10" s="8" t="s">
        <v>15</v>
      </c>
      <c r="D10" s="22">
        <v>279.39999999999998</v>
      </c>
      <c r="E10" s="22">
        <v>282.7</v>
      </c>
      <c r="F10" s="16"/>
      <c r="G10" s="22">
        <v>281.60000000000002</v>
      </c>
      <c r="H10" s="22">
        <v>284.35000000000002</v>
      </c>
      <c r="I10" s="16">
        <v>4</v>
      </c>
      <c r="J10" s="15">
        <v>269.39999999999998</v>
      </c>
      <c r="K10" s="22">
        <v>270.39999999999998</v>
      </c>
      <c r="L10" s="16">
        <v>5</v>
      </c>
      <c r="M10" s="15" t="s">
        <v>11</v>
      </c>
      <c r="N10" s="15" t="s">
        <v>11</v>
      </c>
      <c r="O10" s="15">
        <f>D10+E10+G10+H10+K10</f>
        <v>1398.4499999999998</v>
      </c>
      <c r="P10" s="10"/>
      <c r="Q10" s="9"/>
    </row>
    <row r="11" spans="1:17" ht="20" customHeight="1">
      <c r="A11" s="18">
        <v>7</v>
      </c>
      <c r="B11" s="8" t="s">
        <v>59</v>
      </c>
      <c r="C11" s="8" t="s">
        <v>18</v>
      </c>
      <c r="D11" s="22">
        <v>285.8</v>
      </c>
      <c r="E11" s="22">
        <v>263.64999999999998</v>
      </c>
      <c r="F11" s="16"/>
      <c r="G11" s="15">
        <v>222</v>
      </c>
      <c r="H11" s="22">
        <v>226</v>
      </c>
      <c r="I11" s="16"/>
      <c r="J11" s="22">
        <v>286.3</v>
      </c>
      <c r="K11" s="22">
        <v>287.2</v>
      </c>
      <c r="L11" s="16"/>
      <c r="M11" s="15" t="s">
        <v>11</v>
      </c>
      <c r="N11" s="15" t="s">
        <v>11</v>
      </c>
      <c r="O11" s="15">
        <f>D11+E11+H11+J11+K11</f>
        <v>1348.95</v>
      </c>
      <c r="P11" s="10"/>
      <c r="Q11" s="2"/>
    </row>
    <row r="12" spans="1:17" ht="20" customHeight="1">
      <c r="A12" s="18">
        <v>8</v>
      </c>
      <c r="B12" s="8" t="s">
        <v>60</v>
      </c>
      <c r="C12" s="8" t="s">
        <v>44</v>
      </c>
      <c r="D12" s="22">
        <v>271.75</v>
      </c>
      <c r="E12" s="22">
        <v>295.75</v>
      </c>
      <c r="F12" s="16"/>
      <c r="G12" s="15">
        <v>194</v>
      </c>
      <c r="H12" s="22">
        <v>294.25</v>
      </c>
      <c r="I12" s="16"/>
      <c r="J12" s="22">
        <v>221</v>
      </c>
      <c r="K12" s="22">
        <v>221</v>
      </c>
      <c r="L12" s="16"/>
      <c r="M12" s="15" t="s">
        <v>11</v>
      </c>
      <c r="N12" s="15" t="s">
        <v>11</v>
      </c>
      <c r="O12" s="15">
        <f>D12+E12+H12+J12+K12</f>
        <v>1303.75</v>
      </c>
      <c r="P12" s="2"/>
      <c r="Q12" s="2"/>
    </row>
    <row r="13" spans="1:17" ht="20" customHeight="1">
      <c r="A13" s="18"/>
      <c r="B13" s="8" t="s">
        <v>107</v>
      </c>
      <c r="C13" s="8" t="s">
        <v>97</v>
      </c>
      <c r="D13" s="15" t="s">
        <v>11</v>
      </c>
      <c r="E13" s="15" t="s">
        <v>11</v>
      </c>
      <c r="F13" s="16"/>
      <c r="G13" s="15">
        <v>295.45</v>
      </c>
      <c r="H13" s="15">
        <v>296.64999999999998</v>
      </c>
      <c r="I13" s="16"/>
      <c r="J13" s="15">
        <v>291.2</v>
      </c>
      <c r="K13" s="15">
        <v>287.8</v>
      </c>
      <c r="L13" s="16"/>
      <c r="M13" s="15" t="s">
        <v>11</v>
      </c>
      <c r="N13" s="15" t="s">
        <v>11</v>
      </c>
      <c r="O13" s="15">
        <f>SUM(D13:N13)</f>
        <v>1171.0999999999999</v>
      </c>
      <c r="P13" s="10"/>
      <c r="Q13" s="2"/>
    </row>
    <row r="14" spans="1:17" ht="20" customHeight="1">
      <c r="A14" s="18"/>
      <c r="B14" s="8" t="s">
        <v>46</v>
      </c>
      <c r="C14" s="8" t="s">
        <v>15</v>
      </c>
      <c r="D14" s="15">
        <v>290.7</v>
      </c>
      <c r="E14" s="15">
        <v>297.35000000000002</v>
      </c>
      <c r="F14" s="16"/>
      <c r="G14" s="15">
        <v>294.95</v>
      </c>
      <c r="H14" s="15">
        <v>226</v>
      </c>
      <c r="I14" s="16">
        <v>5</v>
      </c>
      <c r="J14" s="15" t="s">
        <v>11</v>
      </c>
      <c r="K14" s="15" t="s">
        <v>11</v>
      </c>
      <c r="L14" s="16"/>
      <c r="M14" s="15" t="s">
        <v>11</v>
      </c>
      <c r="N14" s="15" t="s">
        <v>11</v>
      </c>
      <c r="O14" s="15">
        <f>D14+E14+G14+H14</f>
        <v>1109</v>
      </c>
      <c r="P14" s="10"/>
      <c r="Q14" s="9"/>
    </row>
    <row r="15" spans="1:17" ht="20" customHeight="1">
      <c r="A15" s="18"/>
      <c r="B15" s="8" t="s">
        <v>96</v>
      </c>
      <c r="C15" s="8" t="s">
        <v>97</v>
      </c>
      <c r="D15" s="15" t="s">
        <v>11</v>
      </c>
      <c r="E15" s="15" t="s">
        <v>11</v>
      </c>
      <c r="F15" s="16"/>
      <c r="G15" s="15">
        <v>226</v>
      </c>
      <c r="H15" s="15">
        <v>289.75</v>
      </c>
      <c r="I15" s="16"/>
      <c r="J15" s="15">
        <v>299.85000000000002</v>
      </c>
      <c r="K15" s="15">
        <v>226</v>
      </c>
      <c r="L15" s="16"/>
      <c r="M15" s="15" t="s">
        <v>11</v>
      </c>
      <c r="N15" s="15" t="s">
        <v>11</v>
      </c>
      <c r="O15" s="15">
        <f>SUM(D15:N15)</f>
        <v>1041.5999999999999</v>
      </c>
      <c r="P15" s="10"/>
      <c r="Q15" s="2"/>
    </row>
    <row r="16" spans="1:17" ht="20" customHeight="1">
      <c r="A16" s="18"/>
      <c r="B16" s="8" t="s">
        <v>76</v>
      </c>
      <c r="C16" s="8" t="s">
        <v>15</v>
      </c>
      <c r="D16" s="15">
        <v>294.60000000000002</v>
      </c>
      <c r="E16" s="15">
        <v>303.60000000000002</v>
      </c>
      <c r="F16" s="16">
        <v>3</v>
      </c>
      <c r="G16" s="15" t="s">
        <v>11</v>
      </c>
      <c r="H16" s="15" t="s">
        <v>11</v>
      </c>
      <c r="I16" s="16"/>
      <c r="J16" s="15" t="s">
        <v>11</v>
      </c>
      <c r="K16" s="15" t="s">
        <v>11</v>
      </c>
      <c r="L16" s="16"/>
      <c r="M16" s="15" t="s">
        <v>11</v>
      </c>
      <c r="N16" s="15" t="s">
        <v>11</v>
      </c>
      <c r="O16" s="15">
        <f>D16+E16</f>
        <v>598.20000000000005</v>
      </c>
      <c r="P16" s="10"/>
      <c r="Q16" s="2"/>
    </row>
    <row r="17" spans="1:17" ht="20" customHeight="1">
      <c r="A17" s="7"/>
      <c r="B17" s="8" t="s">
        <v>78</v>
      </c>
      <c r="C17" s="8" t="s">
        <v>15</v>
      </c>
      <c r="D17" s="15">
        <v>293.5</v>
      </c>
      <c r="E17" s="15">
        <v>291.10000000000002</v>
      </c>
      <c r="F17" s="16"/>
      <c r="G17" s="15" t="s">
        <v>11</v>
      </c>
      <c r="H17" s="15" t="s">
        <v>11</v>
      </c>
      <c r="I17" s="16"/>
      <c r="J17" s="15" t="s">
        <v>11</v>
      </c>
      <c r="K17" s="15" t="s">
        <v>11</v>
      </c>
      <c r="L17" s="16"/>
      <c r="M17" s="15" t="s">
        <v>11</v>
      </c>
      <c r="N17" s="15" t="s">
        <v>11</v>
      </c>
      <c r="O17" s="15">
        <f t="shared" ref="O17:O27" si="0">SUM(D17:N17)</f>
        <v>584.6</v>
      </c>
      <c r="P17" s="2"/>
      <c r="Q17" s="2"/>
    </row>
    <row r="18" spans="1:17" ht="20" customHeight="1">
      <c r="A18" s="7"/>
      <c r="B18" s="8" t="s">
        <v>77</v>
      </c>
      <c r="C18" s="8" t="s">
        <v>15</v>
      </c>
      <c r="D18" s="15">
        <v>298.10000000000002</v>
      </c>
      <c r="E18" s="15">
        <v>282.39999999999998</v>
      </c>
      <c r="F18" s="16"/>
      <c r="G18" s="15" t="s">
        <v>11</v>
      </c>
      <c r="H18" s="15" t="s">
        <v>11</v>
      </c>
      <c r="I18" s="16"/>
      <c r="J18" s="15" t="s">
        <v>11</v>
      </c>
      <c r="K18" s="15" t="s">
        <v>11</v>
      </c>
      <c r="L18" s="16"/>
      <c r="M18" s="15" t="s">
        <v>11</v>
      </c>
      <c r="N18" s="15" t="s">
        <v>11</v>
      </c>
      <c r="O18" s="15">
        <f t="shared" si="0"/>
        <v>580.5</v>
      </c>
      <c r="P18" s="10"/>
      <c r="Q18" s="2"/>
    </row>
    <row r="19" spans="1:17" ht="20" customHeight="1">
      <c r="A19" s="7"/>
      <c r="B19" s="8" t="s">
        <v>79</v>
      </c>
      <c r="C19" s="8" t="s">
        <v>15</v>
      </c>
      <c r="D19" s="15">
        <v>285.89999999999998</v>
      </c>
      <c r="E19" s="15">
        <v>279.55</v>
      </c>
      <c r="F19" s="16"/>
      <c r="G19" s="15" t="s">
        <v>11</v>
      </c>
      <c r="H19" s="15" t="s">
        <v>11</v>
      </c>
      <c r="I19" s="16"/>
      <c r="J19" s="15" t="s">
        <v>11</v>
      </c>
      <c r="K19" s="15" t="s">
        <v>11</v>
      </c>
      <c r="L19" s="16"/>
      <c r="M19" s="15" t="s">
        <v>11</v>
      </c>
      <c r="N19" s="15" t="s">
        <v>11</v>
      </c>
      <c r="O19" s="15">
        <f t="shared" si="0"/>
        <v>565.45000000000005</v>
      </c>
      <c r="P19" s="2"/>
      <c r="Q19" s="2"/>
    </row>
    <row r="20" spans="1:17" ht="20" customHeight="1">
      <c r="A20" s="18"/>
      <c r="B20" s="8" t="s">
        <v>80</v>
      </c>
      <c r="C20" s="8" t="s">
        <v>15</v>
      </c>
      <c r="D20" s="15">
        <v>226</v>
      </c>
      <c r="E20" s="15">
        <v>295.75</v>
      </c>
      <c r="F20" s="16"/>
      <c r="G20" s="15" t="s">
        <v>11</v>
      </c>
      <c r="H20" s="15" t="s">
        <v>11</v>
      </c>
      <c r="I20" s="16"/>
      <c r="J20" s="15" t="s">
        <v>11</v>
      </c>
      <c r="K20" s="15" t="s">
        <v>11</v>
      </c>
      <c r="L20" s="16"/>
      <c r="M20" s="15" t="s">
        <v>11</v>
      </c>
      <c r="N20" s="15" t="s">
        <v>11</v>
      </c>
      <c r="O20" s="15">
        <f t="shared" si="0"/>
        <v>521.75</v>
      </c>
      <c r="P20" s="10"/>
      <c r="Q20" s="2"/>
    </row>
    <row r="21" spans="1:17" ht="20" customHeight="1">
      <c r="A21" s="7"/>
      <c r="B21" s="8" t="s">
        <v>108</v>
      </c>
      <c r="C21" s="8" t="s">
        <v>18</v>
      </c>
      <c r="D21" s="15" t="s">
        <v>11</v>
      </c>
      <c r="E21" s="15" t="s">
        <v>11</v>
      </c>
      <c r="F21" s="16"/>
      <c r="G21" s="15">
        <v>221</v>
      </c>
      <c r="H21" s="15">
        <v>295.89999999999998</v>
      </c>
      <c r="I21" s="16"/>
      <c r="J21" s="15" t="s">
        <v>11</v>
      </c>
      <c r="K21" s="15" t="s">
        <v>11</v>
      </c>
      <c r="L21" s="16"/>
      <c r="M21" s="15" t="s">
        <v>11</v>
      </c>
      <c r="N21" s="15" t="s">
        <v>11</v>
      </c>
      <c r="O21" s="15">
        <f t="shared" si="0"/>
        <v>516.9</v>
      </c>
      <c r="P21" s="10"/>
      <c r="Q21" s="2"/>
    </row>
    <row r="22" spans="1:17" ht="20" customHeight="1">
      <c r="A22" s="18"/>
      <c r="B22" s="8" t="s">
        <v>109</v>
      </c>
      <c r="C22" s="8" t="s">
        <v>44</v>
      </c>
      <c r="D22" s="15" t="s">
        <v>11</v>
      </c>
      <c r="E22" s="15" t="s">
        <v>11</v>
      </c>
      <c r="F22" s="16"/>
      <c r="G22" s="15">
        <v>297.7</v>
      </c>
      <c r="H22" s="15">
        <v>216</v>
      </c>
      <c r="I22" s="16"/>
      <c r="J22" s="15" t="s">
        <v>11</v>
      </c>
      <c r="K22" s="15" t="s">
        <v>11</v>
      </c>
      <c r="L22" s="16"/>
      <c r="M22" s="15" t="s">
        <v>11</v>
      </c>
      <c r="N22" s="15" t="s">
        <v>11</v>
      </c>
      <c r="O22" s="15">
        <f t="shared" si="0"/>
        <v>513.70000000000005</v>
      </c>
      <c r="P22" s="10"/>
      <c r="Q22" s="9"/>
    </row>
    <row r="23" spans="1:17" ht="20" customHeight="1">
      <c r="A23" s="18"/>
      <c r="B23" s="8" t="s">
        <v>110</v>
      </c>
      <c r="C23" s="8" t="s">
        <v>97</v>
      </c>
      <c r="D23" s="15" t="s">
        <v>11</v>
      </c>
      <c r="E23" s="15" t="s">
        <v>11</v>
      </c>
      <c r="F23" s="16"/>
      <c r="G23" s="15">
        <v>290.55</v>
      </c>
      <c r="H23" s="15">
        <v>216</v>
      </c>
      <c r="I23" s="16"/>
      <c r="J23" s="15" t="s">
        <v>11</v>
      </c>
      <c r="K23" s="15" t="s">
        <v>11</v>
      </c>
      <c r="L23" s="16"/>
      <c r="M23" s="15" t="s">
        <v>11</v>
      </c>
      <c r="N23" s="15" t="s">
        <v>11</v>
      </c>
      <c r="O23" s="15">
        <f t="shared" si="0"/>
        <v>506.55</v>
      </c>
      <c r="P23" s="10"/>
      <c r="Q23" s="9"/>
    </row>
    <row r="24" spans="1:17" ht="20" customHeight="1">
      <c r="A24" s="7"/>
      <c r="B24" s="8" t="s">
        <v>111</v>
      </c>
      <c r="C24" s="8" t="s">
        <v>15</v>
      </c>
      <c r="D24" s="15" t="s">
        <v>11</v>
      </c>
      <c r="E24" s="15" t="s">
        <v>11</v>
      </c>
      <c r="F24" s="16"/>
      <c r="G24" s="15" t="s">
        <v>11</v>
      </c>
      <c r="H24" s="15" t="s">
        <v>11</v>
      </c>
      <c r="I24" s="16"/>
      <c r="J24" s="15">
        <v>291.89999999999998</v>
      </c>
      <c r="K24" s="15">
        <v>203</v>
      </c>
      <c r="L24" s="16"/>
      <c r="M24" s="15" t="s">
        <v>11</v>
      </c>
      <c r="N24" s="15" t="s">
        <v>11</v>
      </c>
      <c r="O24" s="15">
        <f t="shared" si="0"/>
        <v>494.9</v>
      </c>
      <c r="P24" s="2"/>
      <c r="Q24" s="2"/>
    </row>
    <row r="25" spans="1:17" ht="20" customHeight="1">
      <c r="A25" s="7"/>
      <c r="B25" s="8" t="s">
        <v>47</v>
      </c>
      <c r="C25" s="8" t="s">
        <v>44</v>
      </c>
      <c r="D25" s="15">
        <v>226</v>
      </c>
      <c r="E25" s="15">
        <v>258.35000000000002</v>
      </c>
      <c r="F25" s="16"/>
      <c r="G25" s="15" t="s">
        <v>11</v>
      </c>
      <c r="H25" s="15" t="s">
        <v>11</v>
      </c>
      <c r="I25" s="16"/>
      <c r="J25" s="15" t="s">
        <v>11</v>
      </c>
      <c r="K25" s="15" t="s">
        <v>11</v>
      </c>
      <c r="L25" s="16"/>
      <c r="M25" s="15" t="s">
        <v>11</v>
      </c>
      <c r="N25" s="15" t="s">
        <v>11</v>
      </c>
      <c r="O25" s="15">
        <f t="shared" si="0"/>
        <v>484.35</v>
      </c>
      <c r="P25" s="10"/>
      <c r="Q25" s="2"/>
    </row>
    <row r="26" spans="1:17" ht="20" customHeight="1">
      <c r="A26" s="7"/>
      <c r="B26" s="8" t="s">
        <v>42</v>
      </c>
      <c r="C26" s="8" t="s">
        <v>19</v>
      </c>
      <c r="D26" s="15">
        <v>182</v>
      </c>
      <c r="E26" s="15">
        <v>299.85000000000002</v>
      </c>
      <c r="F26" s="16"/>
      <c r="G26" s="15" t="s">
        <v>11</v>
      </c>
      <c r="H26" s="15" t="s">
        <v>11</v>
      </c>
      <c r="I26" s="16"/>
      <c r="J26" s="15" t="s">
        <v>11</v>
      </c>
      <c r="K26" s="15" t="s">
        <v>11</v>
      </c>
      <c r="L26" s="16"/>
      <c r="M26" s="15" t="s">
        <v>11</v>
      </c>
      <c r="N26" s="15" t="s">
        <v>11</v>
      </c>
      <c r="O26" s="15">
        <f t="shared" si="0"/>
        <v>481.85</v>
      </c>
      <c r="P26" s="2"/>
      <c r="Q26" s="9"/>
    </row>
    <row r="27" spans="1:17" ht="20" customHeight="1">
      <c r="A27" s="7"/>
      <c r="B27" s="8" t="s">
        <v>112</v>
      </c>
      <c r="C27" s="8" t="s">
        <v>44</v>
      </c>
      <c r="D27" s="15" t="s">
        <v>11</v>
      </c>
      <c r="E27" s="15" t="s">
        <v>11</v>
      </c>
      <c r="F27" s="16"/>
      <c r="G27" s="15" t="s">
        <v>11</v>
      </c>
      <c r="H27" s="15" t="s">
        <v>11</v>
      </c>
      <c r="I27" s="16"/>
      <c r="J27" s="15">
        <v>226</v>
      </c>
      <c r="K27" s="15">
        <v>165</v>
      </c>
      <c r="L27" s="16"/>
      <c r="M27" s="15" t="s">
        <v>11</v>
      </c>
      <c r="N27" s="15" t="s">
        <v>11</v>
      </c>
      <c r="O27" s="15">
        <f t="shared" si="0"/>
        <v>391</v>
      </c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0" customHeight="1">
      <c r="A29" s="2"/>
      <c r="B29" s="2" t="s">
        <v>12</v>
      </c>
      <c r="C29" s="2"/>
      <c r="D29" s="2"/>
      <c r="E29" s="2">
        <v>40</v>
      </c>
      <c r="F29" s="2"/>
      <c r="G29" s="2"/>
      <c r="H29" s="2">
        <v>36</v>
      </c>
      <c r="I29" s="2"/>
      <c r="J29" s="2"/>
      <c r="K29" s="2">
        <v>29</v>
      </c>
      <c r="L29" s="2"/>
      <c r="M29" s="2"/>
      <c r="N29" s="2">
        <v>16</v>
      </c>
      <c r="O29" s="2">
        <f>SUM(E29:N29)</f>
        <v>121</v>
      </c>
      <c r="P29" s="2"/>
      <c r="Q29" s="2"/>
    </row>
    <row r="30" spans="1:17" ht="20" customHeight="1">
      <c r="A30" s="2"/>
      <c r="B30" s="11" t="s">
        <v>58</v>
      </c>
      <c r="C30" s="11"/>
      <c r="D30" s="11"/>
      <c r="E30" s="11"/>
      <c r="F30" s="11"/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0" customHeight="1">
      <c r="A31" s="2"/>
      <c r="B31" s="11" t="s">
        <v>13</v>
      </c>
      <c r="C31" s="1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sortState ref="A5:Q27">
    <sortCondition descending="1" ref="O5:O27"/>
  </sortState>
  <phoneticPr fontId="5" type="noConversion"/>
  <pageMargins left="0.75" right="0.75" top="1" bottom="1" header="0.5" footer="0.5"/>
  <pageSetup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DF</vt:lpstr>
      <vt:lpstr>DP</vt:lpstr>
      <vt:lpstr>OF</vt:lpstr>
      <vt:lpstr>OP</vt:lpstr>
      <vt:lpstr>PF</vt:lpstr>
      <vt:lpstr>PP</vt:lpstr>
      <vt:lpstr>SF</vt:lpstr>
      <vt:lpstr>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Teri Steinbach</cp:lastModifiedBy>
  <cp:lastPrinted>2013-03-02T14:10:35Z</cp:lastPrinted>
  <dcterms:created xsi:type="dcterms:W3CDTF">2012-01-08T22:42:48Z</dcterms:created>
  <dcterms:modified xsi:type="dcterms:W3CDTF">2013-04-03T23:24:11Z</dcterms:modified>
</cp:coreProperties>
</file>